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anu\Desktop\Analysis Project\Crowdfunding Analysis\"/>
    </mc:Choice>
  </mc:AlternateContent>
  <xr:revisionPtr revIDLastSave="0" documentId="13_ncr:1_{A0597C0D-3581-4034-AE40-063049519B7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Successful Campaigns" sheetId="6" state="hidden" r:id="rId2"/>
    <sheet name="Failed Campaigns" sheetId="7" state="hidden" r:id="rId3"/>
    <sheet name="Descriptive Statistics" sheetId="8" r:id="rId4"/>
    <sheet name="Edinburg Report" sheetId="5" r:id="rId5"/>
    <sheet name="Analysis of Musicals" sheetId="12" r:id="rId6"/>
    <sheet name="Category Statistics" sheetId="2" r:id="rId7"/>
    <sheet name="Failed Spaces" sheetId="9" state="hidden" r:id="rId8"/>
    <sheet name="Successful Spaces" sheetId="10" state="hidden" r:id="rId9"/>
    <sheet name="Sub Category Statistics" sheetId="3" r:id="rId10"/>
    <sheet name="Time based outcome" sheetId="4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" i="8" l="1"/>
  <c r="B12" i="8"/>
  <c r="C13" i="8"/>
  <c r="B13" i="8"/>
  <c r="B14" i="8" s="1"/>
  <c r="C5" i="8"/>
  <c r="B5" i="8"/>
  <c r="B7" i="8" s="1"/>
  <c r="C6" i="8"/>
  <c r="B6" i="8"/>
  <c r="B11" i="8"/>
  <c r="C11" i="8"/>
  <c r="C9" i="8"/>
  <c r="C10" i="8"/>
  <c r="C7" i="8"/>
  <c r="C4" i="8"/>
  <c r="B4" i="8"/>
  <c r="E63" i="9"/>
  <c r="E62" i="9"/>
  <c r="D63" i="9"/>
  <c r="D62" i="9"/>
  <c r="E71" i="10"/>
  <c r="E72" i="10"/>
  <c r="D72" i="10"/>
  <c r="D71" i="10"/>
  <c r="B10" i="8"/>
  <c r="B9" i="8"/>
  <c r="C3" i="8"/>
  <c r="B3" i="8"/>
  <c r="C2" i="8"/>
  <c r="B2" i="8"/>
  <c r="T251" i="7"/>
  <c r="U251" i="7" s="1"/>
  <c r="S251" i="7"/>
  <c r="P251" i="7"/>
  <c r="O251" i="7"/>
  <c r="U250" i="7"/>
  <c r="T250" i="7"/>
  <c r="S250" i="7"/>
  <c r="P250" i="7"/>
  <c r="O250" i="7"/>
  <c r="T249" i="7"/>
  <c r="U249" i="7" s="1"/>
  <c r="S249" i="7"/>
  <c r="P249" i="7"/>
  <c r="O249" i="7"/>
  <c r="U248" i="7"/>
  <c r="T248" i="7"/>
  <c r="S248" i="7"/>
  <c r="P248" i="7"/>
  <c r="O248" i="7"/>
  <c r="T247" i="7"/>
  <c r="U247" i="7" s="1"/>
  <c r="S247" i="7"/>
  <c r="P247" i="7"/>
  <c r="O247" i="7"/>
  <c r="U246" i="7"/>
  <c r="T246" i="7"/>
  <c r="S246" i="7"/>
  <c r="P246" i="7"/>
  <c r="O246" i="7"/>
  <c r="T245" i="7"/>
  <c r="U245" i="7" s="1"/>
  <c r="S245" i="7"/>
  <c r="P245" i="7"/>
  <c r="O245" i="7"/>
  <c r="T244" i="7"/>
  <c r="U244" i="7" s="1"/>
  <c r="S244" i="7"/>
  <c r="P244" i="7"/>
  <c r="O244" i="7"/>
  <c r="U243" i="7"/>
  <c r="T243" i="7"/>
  <c r="S243" i="7"/>
  <c r="P243" i="7"/>
  <c r="O243" i="7"/>
  <c r="U242" i="7"/>
  <c r="T242" i="7"/>
  <c r="S242" i="7"/>
  <c r="P242" i="7"/>
  <c r="O242" i="7"/>
  <c r="T241" i="7"/>
  <c r="S241" i="7"/>
  <c r="U241" i="7" s="1"/>
  <c r="P241" i="7"/>
  <c r="O241" i="7"/>
  <c r="U240" i="7"/>
  <c r="T240" i="7"/>
  <c r="S240" i="7"/>
  <c r="P240" i="7"/>
  <c r="O240" i="7"/>
  <c r="T239" i="7"/>
  <c r="U239" i="7" s="1"/>
  <c r="S239" i="7"/>
  <c r="P239" i="7"/>
  <c r="O239" i="7"/>
  <c r="U238" i="7"/>
  <c r="T238" i="7"/>
  <c r="S238" i="7"/>
  <c r="P238" i="7"/>
  <c r="O238" i="7"/>
  <c r="T237" i="7"/>
  <c r="U237" i="7" s="1"/>
  <c r="S237" i="7"/>
  <c r="P237" i="7"/>
  <c r="O237" i="7"/>
  <c r="T236" i="7"/>
  <c r="U236" i="7" s="1"/>
  <c r="S236" i="7"/>
  <c r="P236" i="7"/>
  <c r="O236" i="7"/>
  <c r="U235" i="7"/>
  <c r="T235" i="7"/>
  <c r="S235" i="7"/>
  <c r="P235" i="7"/>
  <c r="O235" i="7"/>
  <c r="U234" i="7"/>
  <c r="T234" i="7"/>
  <c r="S234" i="7"/>
  <c r="P234" i="7"/>
  <c r="O234" i="7"/>
  <c r="T233" i="7"/>
  <c r="S233" i="7"/>
  <c r="U233" i="7" s="1"/>
  <c r="P233" i="7"/>
  <c r="O233" i="7"/>
  <c r="U232" i="7"/>
  <c r="T232" i="7"/>
  <c r="S232" i="7"/>
  <c r="P232" i="7"/>
  <c r="O232" i="7"/>
  <c r="T231" i="7"/>
  <c r="U231" i="7" s="1"/>
  <c r="S231" i="7"/>
  <c r="P231" i="7"/>
  <c r="O231" i="7"/>
  <c r="U230" i="7"/>
  <c r="T230" i="7"/>
  <c r="S230" i="7"/>
  <c r="P230" i="7"/>
  <c r="O230" i="7"/>
  <c r="T229" i="7"/>
  <c r="U229" i="7" s="1"/>
  <c r="S229" i="7"/>
  <c r="P229" i="7"/>
  <c r="O229" i="7"/>
  <c r="T228" i="7"/>
  <c r="U228" i="7" s="1"/>
  <c r="S228" i="7"/>
  <c r="P228" i="7"/>
  <c r="O228" i="7"/>
  <c r="U227" i="7"/>
  <c r="T227" i="7"/>
  <c r="S227" i="7"/>
  <c r="P227" i="7"/>
  <c r="O227" i="7"/>
  <c r="U226" i="7"/>
  <c r="T226" i="7"/>
  <c r="S226" i="7"/>
  <c r="P226" i="7"/>
  <c r="O226" i="7"/>
  <c r="T225" i="7"/>
  <c r="S225" i="7"/>
  <c r="U225" i="7" s="1"/>
  <c r="P225" i="7"/>
  <c r="O225" i="7"/>
  <c r="U224" i="7"/>
  <c r="T224" i="7"/>
  <c r="S224" i="7"/>
  <c r="P224" i="7"/>
  <c r="O224" i="7"/>
  <c r="T223" i="7"/>
  <c r="U223" i="7" s="1"/>
  <c r="S223" i="7"/>
  <c r="P223" i="7"/>
  <c r="O223" i="7"/>
  <c r="U222" i="7"/>
  <c r="T222" i="7"/>
  <c r="S222" i="7"/>
  <c r="P222" i="7"/>
  <c r="O222" i="7"/>
  <c r="T221" i="7"/>
  <c r="U221" i="7" s="1"/>
  <c r="S221" i="7"/>
  <c r="P221" i="7"/>
  <c r="O221" i="7"/>
  <c r="T220" i="7"/>
  <c r="U220" i="7" s="1"/>
  <c r="S220" i="7"/>
  <c r="P220" i="7"/>
  <c r="O220" i="7"/>
  <c r="U219" i="7"/>
  <c r="T219" i="7"/>
  <c r="S219" i="7"/>
  <c r="P219" i="7"/>
  <c r="O219" i="7"/>
  <c r="U218" i="7"/>
  <c r="T218" i="7"/>
  <c r="S218" i="7"/>
  <c r="P218" i="7"/>
  <c r="O218" i="7"/>
  <c r="T217" i="7"/>
  <c r="S217" i="7"/>
  <c r="U217" i="7" s="1"/>
  <c r="P217" i="7"/>
  <c r="O217" i="7"/>
  <c r="U216" i="7"/>
  <c r="T216" i="7"/>
  <c r="S216" i="7"/>
  <c r="P216" i="7"/>
  <c r="O216" i="7"/>
  <c r="T215" i="7"/>
  <c r="U215" i="7" s="1"/>
  <c r="S215" i="7"/>
  <c r="P215" i="7"/>
  <c r="O215" i="7"/>
  <c r="U214" i="7"/>
  <c r="T214" i="7"/>
  <c r="S214" i="7"/>
  <c r="P214" i="7"/>
  <c r="O214" i="7"/>
  <c r="T213" i="7"/>
  <c r="U213" i="7" s="1"/>
  <c r="S213" i="7"/>
  <c r="P213" i="7"/>
  <c r="O213" i="7"/>
  <c r="T212" i="7"/>
  <c r="U212" i="7" s="1"/>
  <c r="S212" i="7"/>
  <c r="P212" i="7"/>
  <c r="O212" i="7"/>
  <c r="U211" i="7"/>
  <c r="T211" i="7"/>
  <c r="S211" i="7"/>
  <c r="P211" i="7"/>
  <c r="O211" i="7"/>
  <c r="U210" i="7"/>
  <c r="T210" i="7"/>
  <c r="S210" i="7"/>
  <c r="P210" i="7"/>
  <c r="O210" i="7"/>
  <c r="T209" i="7"/>
  <c r="S209" i="7"/>
  <c r="U209" i="7" s="1"/>
  <c r="P209" i="7"/>
  <c r="O209" i="7"/>
  <c r="U208" i="7"/>
  <c r="T208" i="7"/>
  <c r="S208" i="7"/>
  <c r="P208" i="7"/>
  <c r="O208" i="7"/>
  <c r="T207" i="7"/>
  <c r="U207" i="7" s="1"/>
  <c r="S207" i="7"/>
  <c r="P207" i="7"/>
  <c r="O207" i="7"/>
  <c r="U206" i="7"/>
  <c r="T206" i="7"/>
  <c r="S206" i="7"/>
  <c r="P206" i="7"/>
  <c r="O206" i="7"/>
  <c r="T205" i="7"/>
  <c r="U205" i="7" s="1"/>
  <c r="S205" i="7"/>
  <c r="P205" i="7"/>
  <c r="O205" i="7"/>
  <c r="T204" i="7"/>
  <c r="U204" i="7" s="1"/>
  <c r="S204" i="7"/>
  <c r="P204" i="7"/>
  <c r="O204" i="7"/>
  <c r="U203" i="7"/>
  <c r="T203" i="7"/>
  <c r="S203" i="7"/>
  <c r="P203" i="7"/>
  <c r="O203" i="7"/>
  <c r="U202" i="7"/>
  <c r="T202" i="7"/>
  <c r="S202" i="7"/>
  <c r="P202" i="7"/>
  <c r="O202" i="7"/>
  <c r="T201" i="7"/>
  <c r="S201" i="7"/>
  <c r="U201" i="7" s="1"/>
  <c r="P201" i="7"/>
  <c r="O201" i="7"/>
  <c r="U200" i="7"/>
  <c r="T200" i="7"/>
  <c r="S200" i="7"/>
  <c r="P200" i="7"/>
  <c r="O200" i="7"/>
  <c r="T199" i="7"/>
  <c r="U199" i="7" s="1"/>
  <c r="S199" i="7"/>
  <c r="P199" i="7"/>
  <c r="O199" i="7"/>
  <c r="U198" i="7"/>
  <c r="T198" i="7"/>
  <c r="S198" i="7"/>
  <c r="P198" i="7"/>
  <c r="O198" i="7"/>
  <c r="T197" i="7"/>
  <c r="U197" i="7" s="1"/>
  <c r="S197" i="7"/>
  <c r="P197" i="7"/>
  <c r="O197" i="7"/>
  <c r="T196" i="7"/>
  <c r="U196" i="7" s="1"/>
  <c r="S196" i="7"/>
  <c r="P196" i="7"/>
  <c r="O196" i="7"/>
  <c r="U195" i="7"/>
  <c r="T195" i="7"/>
  <c r="S195" i="7"/>
  <c r="P195" i="7"/>
  <c r="O195" i="7"/>
  <c r="U194" i="7"/>
  <c r="T194" i="7"/>
  <c r="S194" i="7"/>
  <c r="P194" i="7"/>
  <c r="O194" i="7"/>
  <c r="T193" i="7"/>
  <c r="S193" i="7"/>
  <c r="U193" i="7" s="1"/>
  <c r="P193" i="7"/>
  <c r="O193" i="7"/>
  <c r="U192" i="7"/>
  <c r="T192" i="7"/>
  <c r="S192" i="7"/>
  <c r="P192" i="7"/>
  <c r="O192" i="7"/>
  <c r="T191" i="7"/>
  <c r="U191" i="7" s="1"/>
  <c r="S191" i="7"/>
  <c r="P191" i="7"/>
  <c r="O191" i="7"/>
  <c r="U190" i="7"/>
  <c r="T190" i="7"/>
  <c r="S190" i="7"/>
  <c r="P190" i="7"/>
  <c r="O190" i="7"/>
  <c r="T189" i="7"/>
  <c r="U189" i="7" s="1"/>
  <c r="S189" i="7"/>
  <c r="P189" i="7"/>
  <c r="O189" i="7"/>
  <c r="T188" i="7"/>
  <c r="U188" i="7" s="1"/>
  <c r="S188" i="7"/>
  <c r="P188" i="7"/>
  <c r="O188" i="7"/>
  <c r="U187" i="7"/>
  <c r="T187" i="7"/>
  <c r="S187" i="7"/>
  <c r="P187" i="7"/>
  <c r="O187" i="7"/>
  <c r="U186" i="7"/>
  <c r="T186" i="7"/>
  <c r="S186" i="7"/>
  <c r="P186" i="7"/>
  <c r="O186" i="7"/>
  <c r="T185" i="7"/>
  <c r="S185" i="7"/>
  <c r="U185" i="7" s="1"/>
  <c r="P185" i="7"/>
  <c r="O185" i="7"/>
  <c r="U184" i="7"/>
  <c r="T184" i="7"/>
  <c r="S184" i="7"/>
  <c r="P184" i="7"/>
  <c r="O184" i="7"/>
  <c r="T183" i="7"/>
  <c r="U183" i="7" s="1"/>
  <c r="S183" i="7"/>
  <c r="P183" i="7"/>
  <c r="O183" i="7"/>
  <c r="U182" i="7"/>
  <c r="T182" i="7"/>
  <c r="S182" i="7"/>
  <c r="P182" i="7"/>
  <c r="O182" i="7"/>
  <c r="T181" i="7"/>
  <c r="U181" i="7" s="1"/>
  <c r="S181" i="7"/>
  <c r="P181" i="7"/>
  <c r="O181" i="7"/>
  <c r="T180" i="7"/>
  <c r="U180" i="7" s="1"/>
  <c r="S180" i="7"/>
  <c r="P180" i="7"/>
  <c r="O180" i="7"/>
  <c r="U179" i="7"/>
  <c r="T179" i="7"/>
  <c r="S179" i="7"/>
  <c r="P179" i="7"/>
  <c r="O179" i="7"/>
  <c r="U178" i="7"/>
  <c r="T178" i="7"/>
  <c r="S178" i="7"/>
  <c r="P178" i="7"/>
  <c r="O178" i="7"/>
  <c r="T177" i="7"/>
  <c r="S177" i="7"/>
  <c r="U177" i="7" s="1"/>
  <c r="P177" i="7"/>
  <c r="O177" i="7"/>
  <c r="U176" i="7"/>
  <c r="T176" i="7"/>
  <c r="S176" i="7"/>
  <c r="P176" i="7"/>
  <c r="O176" i="7"/>
  <c r="T175" i="7"/>
  <c r="U175" i="7" s="1"/>
  <c r="S175" i="7"/>
  <c r="P175" i="7"/>
  <c r="O175" i="7"/>
  <c r="U174" i="7"/>
  <c r="T174" i="7"/>
  <c r="S174" i="7"/>
  <c r="P174" i="7"/>
  <c r="O174" i="7"/>
  <c r="T173" i="7"/>
  <c r="U173" i="7" s="1"/>
  <c r="S173" i="7"/>
  <c r="P173" i="7"/>
  <c r="O173" i="7"/>
  <c r="T172" i="7"/>
  <c r="U172" i="7" s="1"/>
  <c r="S172" i="7"/>
  <c r="P172" i="7"/>
  <c r="O172" i="7"/>
  <c r="U171" i="7"/>
  <c r="T171" i="7"/>
  <c r="S171" i="7"/>
  <c r="P171" i="7"/>
  <c r="O171" i="7"/>
  <c r="U170" i="7"/>
  <c r="T170" i="7"/>
  <c r="S170" i="7"/>
  <c r="P170" i="7"/>
  <c r="O170" i="7"/>
  <c r="T169" i="7"/>
  <c r="S169" i="7"/>
  <c r="U169" i="7" s="1"/>
  <c r="P169" i="7"/>
  <c r="O169" i="7"/>
  <c r="U168" i="7"/>
  <c r="T168" i="7"/>
  <c r="S168" i="7"/>
  <c r="P168" i="7"/>
  <c r="O168" i="7"/>
  <c r="T167" i="7"/>
  <c r="U167" i="7" s="1"/>
  <c r="S167" i="7"/>
  <c r="P167" i="7"/>
  <c r="O167" i="7"/>
  <c r="U166" i="7"/>
  <c r="T166" i="7"/>
  <c r="S166" i="7"/>
  <c r="P166" i="7"/>
  <c r="O166" i="7"/>
  <c r="T165" i="7"/>
  <c r="U165" i="7" s="1"/>
  <c r="S165" i="7"/>
  <c r="P165" i="7"/>
  <c r="O165" i="7"/>
  <c r="T164" i="7"/>
  <c r="U164" i="7" s="1"/>
  <c r="S164" i="7"/>
  <c r="P164" i="7"/>
  <c r="O164" i="7"/>
  <c r="U163" i="7"/>
  <c r="T163" i="7"/>
  <c r="S163" i="7"/>
  <c r="P163" i="7"/>
  <c r="O163" i="7"/>
  <c r="U162" i="7"/>
  <c r="T162" i="7"/>
  <c r="S162" i="7"/>
  <c r="P162" i="7"/>
  <c r="O162" i="7"/>
  <c r="T161" i="7"/>
  <c r="S161" i="7"/>
  <c r="U161" i="7" s="1"/>
  <c r="P161" i="7"/>
  <c r="O161" i="7"/>
  <c r="U160" i="7"/>
  <c r="T160" i="7"/>
  <c r="S160" i="7"/>
  <c r="P160" i="7"/>
  <c r="O160" i="7"/>
  <c r="T159" i="7"/>
  <c r="U159" i="7" s="1"/>
  <c r="S159" i="7"/>
  <c r="P159" i="7"/>
  <c r="O159" i="7"/>
  <c r="U158" i="7"/>
  <c r="T158" i="7"/>
  <c r="S158" i="7"/>
  <c r="P158" i="7"/>
  <c r="O158" i="7"/>
  <c r="T157" i="7"/>
  <c r="U157" i="7" s="1"/>
  <c r="S157" i="7"/>
  <c r="P157" i="7"/>
  <c r="O157" i="7"/>
  <c r="T156" i="7"/>
  <c r="U156" i="7" s="1"/>
  <c r="S156" i="7"/>
  <c r="P156" i="7"/>
  <c r="O156" i="7"/>
  <c r="U155" i="7"/>
  <c r="T155" i="7"/>
  <c r="S155" i="7"/>
  <c r="P155" i="7"/>
  <c r="O155" i="7"/>
  <c r="U154" i="7"/>
  <c r="T154" i="7"/>
  <c r="S154" i="7"/>
  <c r="P154" i="7"/>
  <c r="O154" i="7"/>
  <c r="T153" i="7"/>
  <c r="S153" i="7"/>
  <c r="U153" i="7" s="1"/>
  <c r="P153" i="7"/>
  <c r="O153" i="7"/>
  <c r="U152" i="7"/>
  <c r="T152" i="7"/>
  <c r="S152" i="7"/>
  <c r="P152" i="7"/>
  <c r="O152" i="7"/>
  <c r="T151" i="7"/>
  <c r="U151" i="7" s="1"/>
  <c r="S151" i="7"/>
  <c r="P151" i="7"/>
  <c r="O151" i="7"/>
  <c r="U150" i="7"/>
  <c r="T150" i="7"/>
  <c r="S150" i="7"/>
  <c r="P150" i="7"/>
  <c r="O150" i="7"/>
  <c r="T149" i="7"/>
  <c r="U149" i="7" s="1"/>
  <c r="S149" i="7"/>
  <c r="P149" i="7"/>
  <c r="O149" i="7"/>
  <c r="T148" i="7"/>
  <c r="U148" i="7" s="1"/>
  <c r="S148" i="7"/>
  <c r="P148" i="7"/>
  <c r="O148" i="7"/>
  <c r="U147" i="7"/>
  <c r="T147" i="7"/>
  <c r="S147" i="7"/>
  <c r="P147" i="7"/>
  <c r="O147" i="7"/>
  <c r="U146" i="7"/>
  <c r="T146" i="7"/>
  <c r="S146" i="7"/>
  <c r="P146" i="7"/>
  <c r="O146" i="7"/>
  <c r="T145" i="7"/>
  <c r="S145" i="7"/>
  <c r="U145" i="7" s="1"/>
  <c r="P145" i="7"/>
  <c r="O145" i="7"/>
  <c r="U144" i="7"/>
  <c r="T144" i="7"/>
  <c r="S144" i="7"/>
  <c r="P144" i="7"/>
  <c r="O144" i="7"/>
  <c r="T143" i="7"/>
  <c r="U143" i="7" s="1"/>
  <c r="S143" i="7"/>
  <c r="P143" i="7"/>
  <c r="O143" i="7"/>
  <c r="U142" i="7"/>
  <c r="T142" i="7"/>
  <c r="S142" i="7"/>
  <c r="P142" i="7"/>
  <c r="O142" i="7"/>
  <c r="T141" i="7"/>
  <c r="U141" i="7" s="1"/>
  <c r="S141" i="7"/>
  <c r="P141" i="7"/>
  <c r="O141" i="7"/>
  <c r="T140" i="7"/>
  <c r="U140" i="7" s="1"/>
  <c r="S140" i="7"/>
  <c r="P140" i="7"/>
  <c r="O140" i="7"/>
  <c r="T139" i="7"/>
  <c r="U139" i="7" s="1"/>
  <c r="S139" i="7"/>
  <c r="P139" i="7"/>
  <c r="O139" i="7"/>
  <c r="U138" i="7"/>
  <c r="T138" i="7"/>
  <c r="S138" i="7"/>
  <c r="P138" i="7"/>
  <c r="O138" i="7"/>
  <c r="T137" i="7"/>
  <c r="S137" i="7"/>
  <c r="U137" i="7" s="1"/>
  <c r="P137" i="7"/>
  <c r="O137" i="7"/>
  <c r="U136" i="7"/>
  <c r="T136" i="7"/>
  <c r="S136" i="7"/>
  <c r="P136" i="7"/>
  <c r="O136" i="7"/>
  <c r="T135" i="7"/>
  <c r="U135" i="7" s="1"/>
  <c r="S135" i="7"/>
  <c r="P135" i="7"/>
  <c r="O135" i="7"/>
  <c r="U134" i="7"/>
  <c r="T134" i="7"/>
  <c r="S134" i="7"/>
  <c r="P134" i="7"/>
  <c r="O134" i="7"/>
  <c r="T133" i="7"/>
  <c r="U133" i="7" s="1"/>
  <c r="S133" i="7"/>
  <c r="P133" i="7"/>
  <c r="O133" i="7"/>
  <c r="T132" i="7"/>
  <c r="U132" i="7" s="1"/>
  <c r="S132" i="7"/>
  <c r="P132" i="7"/>
  <c r="O132" i="7"/>
  <c r="T131" i="7"/>
  <c r="U131" i="7" s="1"/>
  <c r="S131" i="7"/>
  <c r="P131" i="7"/>
  <c r="O131" i="7"/>
  <c r="U130" i="7"/>
  <c r="T130" i="7"/>
  <c r="S130" i="7"/>
  <c r="P130" i="7"/>
  <c r="O130" i="7"/>
  <c r="T129" i="7"/>
  <c r="S129" i="7"/>
  <c r="U129" i="7" s="1"/>
  <c r="P129" i="7"/>
  <c r="O129" i="7"/>
  <c r="U128" i="7"/>
  <c r="T128" i="7"/>
  <c r="S128" i="7"/>
  <c r="P128" i="7"/>
  <c r="O128" i="7"/>
  <c r="T127" i="7"/>
  <c r="U127" i="7" s="1"/>
  <c r="S127" i="7"/>
  <c r="P127" i="7"/>
  <c r="O127" i="7"/>
  <c r="U126" i="7"/>
  <c r="T126" i="7"/>
  <c r="S126" i="7"/>
  <c r="P126" i="7"/>
  <c r="O126" i="7"/>
  <c r="T125" i="7"/>
  <c r="U125" i="7" s="1"/>
  <c r="S125" i="7"/>
  <c r="P125" i="7"/>
  <c r="O125" i="7"/>
  <c r="T124" i="7"/>
  <c r="U124" i="7" s="1"/>
  <c r="S124" i="7"/>
  <c r="P124" i="7"/>
  <c r="O124" i="7"/>
  <c r="T123" i="7"/>
  <c r="U123" i="7" s="1"/>
  <c r="S123" i="7"/>
  <c r="P123" i="7"/>
  <c r="O123" i="7"/>
  <c r="U122" i="7"/>
  <c r="T122" i="7"/>
  <c r="S122" i="7"/>
  <c r="P122" i="7"/>
  <c r="O122" i="7"/>
  <c r="T121" i="7"/>
  <c r="S121" i="7"/>
  <c r="U121" i="7" s="1"/>
  <c r="P121" i="7"/>
  <c r="O121" i="7"/>
  <c r="U120" i="7"/>
  <c r="T120" i="7"/>
  <c r="S120" i="7"/>
  <c r="P120" i="7"/>
  <c r="O120" i="7"/>
  <c r="T119" i="7"/>
  <c r="U119" i="7" s="1"/>
  <c r="S119" i="7"/>
  <c r="P119" i="7"/>
  <c r="O119" i="7"/>
  <c r="U118" i="7"/>
  <c r="T118" i="7"/>
  <c r="S118" i="7"/>
  <c r="P118" i="7"/>
  <c r="O118" i="7"/>
  <c r="T117" i="7"/>
  <c r="U117" i="7" s="1"/>
  <c r="S117" i="7"/>
  <c r="P117" i="7"/>
  <c r="O117" i="7"/>
  <c r="T116" i="7"/>
  <c r="U116" i="7" s="1"/>
  <c r="S116" i="7"/>
  <c r="P116" i="7"/>
  <c r="O116" i="7"/>
  <c r="T115" i="7"/>
  <c r="U115" i="7" s="1"/>
  <c r="S115" i="7"/>
  <c r="P115" i="7"/>
  <c r="O115" i="7"/>
  <c r="U114" i="7"/>
  <c r="T114" i="7"/>
  <c r="S114" i="7"/>
  <c r="P114" i="7"/>
  <c r="O114" i="7"/>
  <c r="T113" i="7"/>
  <c r="S113" i="7"/>
  <c r="U113" i="7" s="1"/>
  <c r="P113" i="7"/>
  <c r="O113" i="7"/>
  <c r="U112" i="7"/>
  <c r="T112" i="7"/>
  <c r="S112" i="7"/>
  <c r="P112" i="7"/>
  <c r="O112" i="7"/>
  <c r="T111" i="7"/>
  <c r="U111" i="7" s="1"/>
  <c r="S111" i="7"/>
  <c r="P111" i="7"/>
  <c r="O111" i="7"/>
  <c r="U110" i="7"/>
  <c r="T110" i="7"/>
  <c r="S110" i="7"/>
  <c r="P110" i="7"/>
  <c r="O110" i="7"/>
  <c r="T109" i="7"/>
  <c r="U109" i="7" s="1"/>
  <c r="S109" i="7"/>
  <c r="P109" i="7"/>
  <c r="O109" i="7"/>
  <c r="T108" i="7"/>
  <c r="U108" i="7" s="1"/>
  <c r="S108" i="7"/>
  <c r="P108" i="7"/>
  <c r="O108" i="7"/>
  <c r="T107" i="7"/>
  <c r="U107" i="7" s="1"/>
  <c r="S107" i="7"/>
  <c r="P107" i="7"/>
  <c r="O107" i="7"/>
  <c r="U106" i="7"/>
  <c r="T106" i="7"/>
  <c r="S106" i="7"/>
  <c r="P106" i="7"/>
  <c r="O106" i="7"/>
  <c r="T105" i="7"/>
  <c r="S105" i="7"/>
  <c r="U105" i="7" s="1"/>
  <c r="P105" i="7"/>
  <c r="O105" i="7"/>
  <c r="U104" i="7"/>
  <c r="T104" i="7"/>
  <c r="S104" i="7"/>
  <c r="P104" i="7"/>
  <c r="O104" i="7"/>
  <c r="T103" i="7"/>
  <c r="U103" i="7" s="1"/>
  <c r="S103" i="7"/>
  <c r="P103" i="7"/>
  <c r="O103" i="7"/>
  <c r="U102" i="7"/>
  <c r="T102" i="7"/>
  <c r="S102" i="7"/>
  <c r="P102" i="7"/>
  <c r="O102" i="7"/>
  <c r="T101" i="7"/>
  <c r="U101" i="7" s="1"/>
  <c r="S101" i="7"/>
  <c r="P101" i="7"/>
  <c r="O101" i="7"/>
  <c r="T100" i="7"/>
  <c r="U100" i="7" s="1"/>
  <c r="S100" i="7"/>
  <c r="P100" i="7"/>
  <c r="O100" i="7"/>
  <c r="T99" i="7"/>
  <c r="U99" i="7" s="1"/>
  <c r="S99" i="7"/>
  <c r="P99" i="7"/>
  <c r="O99" i="7"/>
  <c r="U98" i="7"/>
  <c r="T98" i="7"/>
  <c r="S98" i="7"/>
  <c r="P98" i="7"/>
  <c r="O98" i="7"/>
  <c r="T97" i="7"/>
  <c r="S97" i="7"/>
  <c r="U97" i="7" s="1"/>
  <c r="P97" i="7"/>
  <c r="O97" i="7"/>
  <c r="U96" i="7"/>
  <c r="T96" i="7"/>
  <c r="S96" i="7"/>
  <c r="P96" i="7"/>
  <c r="O96" i="7"/>
  <c r="T95" i="7"/>
  <c r="U95" i="7" s="1"/>
  <c r="S95" i="7"/>
  <c r="P95" i="7"/>
  <c r="O95" i="7"/>
  <c r="U94" i="7"/>
  <c r="T94" i="7"/>
  <c r="S94" i="7"/>
  <c r="P94" i="7"/>
  <c r="O94" i="7"/>
  <c r="T93" i="7"/>
  <c r="U93" i="7" s="1"/>
  <c r="S93" i="7"/>
  <c r="P93" i="7"/>
  <c r="O93" i="7"/>
  <c r="T92" i="7"/>
  <c r="U92" i="7" s="1"/>
  <c r="S92" i="7"/>
  <c r="P92" i="7"/>
  <c r="O92" i="7"/>
  <c r="T91" i="7"/>
  <c r="U91" i="7" s="1"/>
  <c r="S91" i="7"/>
  <c r="P91" i="7"/>
  <c r="O91" i="7"/>
  <c r="U90" i="7"/>
  <c r="T90" i="7"/>
  <c r="S90" i="7"/>
  <c r="P90" i="7"/>
  <c r="O90" i="7"/>
  <c r="T89" i="7"/>
  <c r="S89" i="7"/>
  <c r="U89" i="7" s="1"/>
  <c r="P89" i="7"/>
  <c r="O89" i="7"/>
  <c r="U88" i="7"/>
  <c r="T88" i="7"/>
  <c r="S88" i="7"/>
  <c r="P88" i="7"/>
  <c r="O88" i="7"/>
  <c r="T87" i="7"/>
  <c r="U87" i="7" s="1"/>
  <c r="S87" i="7"/>
  <c r="P87" i="7"/>
  <c r="O87" i="7"/>
  <c r="U86" i="7"/>
  <c r="T86" i="7"/>
  <c r="S86" i="7"/>
  <c r="P86" i="7"/>
  <c r="O86" i="7"/>
  <c r="T85" i="7"/>
  <c r="U85" i="7" s="1"/>
  <c r="S85" i="7"/>
  <c r="P85" i="7"/>
  <c r="O85" i="7"/>
  <c r="T84" i="7"/>
  <c r="U84" i="7" s="1"/>
  <c r="S84" i="7"/>
  <c r="P84" i="7"/>
  <c r="O84" i="7"/>
  <c r="T83" i="7"/>
  <c r="U83" i="7" s="1"/>
  <c r="S83" i="7"/>
  <c r="P83" i="7"/>
  <c r="O83" i="7"/>
  <c r="U82" i="7"/>
  <c r="T82" i="7"/>
  <c r="S82" i="7"/>
  <c r="P82" i="7"/>
  <c r="O82" i="7"/>
  <c r="T81" i="7"/>
  <c r="S81" i="7"/>
  <c r="U81" i="7" s="1"/>
  <c r="P81" i="7"/>
  <c r="O81" i="7"/>
  <c r="U80" i="7"/>
  <c r="T80" i="7"/>
  <c r="S80" i="7"/>
  <c r="P80" i="7"/>
  <c r="O80" i="7"/>
  <c r="T79" i="7"/>
  <c r="U79" i="7" s="1"/>
  <c r="S79" i="7"/>
  <c r="P79" i="7"/>
  <c r="O79" i="7"/>
  <c r="U78" i="7"/>
  <c r="T78" i="7"/>
  <c r="S78" i="7"/>
  <c r="P78" i="7"/>
  <c r="O78" i="7"/>
  <c r="T77" i="7"/>
  <c r="U77" i="7" s="1"/>
  <c r="S77" i="7"/>
  <c r="P77" i="7"/>
  <c r="O77" i="7"/>
  <c r="T76" i="7"/>
  <c r="U76" i="7" s="1"/>
  <c r="S76" i="7"/>
  <c r="P76" i="7"/>
  <c r="O76" i="7"/>
  <c r="T75" i="7"/>
  <c r="U75" i="7" s="1"/>
  <c r="S75" i="7"/>
  <c r="P75" i="7"/>
  <c r="O75" i="7"/>
  <c r="U74" i="7"/>
  <c r="T74" i="7"/>
  <c r="S74" i="7"/>
  <c r="P74" i="7"/>
  <c r="O74" i="7"/>
  <c r="T73" i="7"/>
  <c r="S73" i="7"/>
  <c r="U73" i="7" s="1"/>
  <c r="P73" i="7"/>
  <c r="O73" i="7"/>
  <c r="U72" i="7"/>
  <c r="T72" i="7"/>
  <c r="S72" i="7"/>
  <c r="P72" i="7"/>
  <c r="O72" i="7"/>
  <c r="T71" i="7"/>
  <c r="U71" i="7" s="1"/>
  <c r="S71" i="7"/>
  <c r="P71" i="7"/>
  <c r="O71" i="7"/>
  <c r="U70" i="7"/>
  <c r="T70" i="7"/>
  <c r="S70" i="7"/>
  <c r="P70" i="7"/>
  <c r="O70" i="7"/>
  <c r="T69" i="7"/>
  <c r="U69" i="7" s="1"/>
  <c r="S69" i="7"/>
  <c r="P69" i="7"/>
  <c r="O69" i="7"/>
  <c r="T68" i="7"/>
  <c r="U68" i="7" s="1"/>
  <c r="S68" i="7"/>
  <c r="P68" i="7"/>
  <c r="O68" i="7"/>
  <c r="T67" i="7"/>
  <c r="U67" i="7" s="1"/>
  <c r="S67" i="7"/>
  <c r="P67" i="7"/>
  <c r="O67" i="7"/>
  <c r="U66" i="7"/>
  <c r="T66" i="7"/>
  <c r="S66" i="7"/>
  <c r="P66" i="7"/>
  <c r="O66" i="7"/>
  <c r="T65" i="7"/>
  <c r="S65" i="7"/>
  <c r="U65" i="7" s="1"/>
  <c r="P65" i="7"/>
  <c r="O65" i="7"/>
  <c r="U64" i="7"/>
  <c r="T64" i="7"/>
  <c r="S64" i="7"/>
  <c r="P64" i="7"/>
  <c r="O64" i="7"/>
  <c r="T63" i="7"/>
  <c r="U63" i="7" s="1"/>
  <c r="S63" i="7"/>
  <c r="P63" i="7"/>
  <c r="O63" i="7"/>
  <c r="U62" i="7"/>
  <c r="T62" i="7"/>
  <c r="S62" i="7"/>
  <c r="P62" i="7"/>
  <c r="O62" i="7"/>
  <c r="T61" i="7"/>
  <c r="U61" i="7" s="1"/>
  <c r="S61" i="7"/>
  <c r="P61" i="7"/>
  <c r="O61" i="7"/>
  <c r="T60" i="7"/>
  <c r="U60" i="7" s="1"/>
  <c r="S60" i="7"/>
  <c r="P60" i="7"/>
  <c r="O60" i="7"/>
  <c r="T59" i="7"/>
  <c r="U59" i="7" s="1"/>
  <c r="S59" i="7"/>
  <c r="P59" i="7"/>
  <c r="O59" i="7"/>
  <c r="U58" i="7"/>
  <c r="T58" i="7"/>
  <c r="S58" i="7"/>
  <c r="P58" i="7"/>
  <c r="O58" i="7"/>
  <c r="T57" i="7"/>
  <c r="S57" i="7"/>
  <c r="U57" i="7" s="1"/>
  <c r="P57" i="7"/>
  <c r="O57" i="7"/>
  <c r="U56" i="7"/>
  <c r="T56" i="7"/>
  <c r="S56" i="7"/>
  <c r="P56" i="7"/>
  <c r="O56" i="7"/>
  <c r="T55" i="7"/>
  <c r="U55" i="7" s="1"/>
  <c r="S55" i="7"/>
  <c r="P55" i="7"/>
  <c r="O55" i="7"/>
  <c r="U54" i="7"/>
  <c r="T54" i="7"/>
  <c r="S54" i="7"/>
  <c r="P54" i="7"/>
  <c r="O54" i="7"/>
  <c r="T53" i="7"/>
  <c r="U53" i="7" s="1"/>
  <c r="S53" i="7"/>
  <c r="P53" i="7"/>
  <c r="O53" i="7"/>
  <c r="T52" i="7"/>
  <c r="U52" i="7" s="1"/>
  <c r="S52" i="7"/>
  <c r="P52" i="7"/>
  <c r="O52" i="7"/>
  <c r="T51" i="7"/>
  <c r="U51" i="7" s="1"/>
  <c r="S51" i="7"/>
  <c r="P51" i="7"/>
  <c r="O51" i="7"/>
  <c r="U50" i="7"/>
  <c r="T50" i="7"/>
  <c r="S50" i="7"/>
  <c r="P50" i="7"/>
  <c r="O50" i="7"/>
  <c r="T49" i="7"/>
  <c r="S49" i="7"/>
  <c r="U49" i="7" s="1"/>
  <c r="P49" i="7"/>
  <c r="O49" i="7"/>
  <c r="U48" i="7"/>
  <c r="T48" i="7"/>
  <c r="S48" i="7"/>
  <c r="P48" i="7"/>
  <c r="O48" i="7"/>
  <c r="T47" i="7"/>
  <c r="U47" i="7" s="1"/>
  <c r="S47" i="7"/>
  <c r="P47" i="7"/>
  <c r="O47" i="7"/>
  <c r="U46" i="7"/>
  <c r="T46" i="7"/>
  <c r="S46" i="7"/>
  <c r="P46" i="7"/>
  <c r="O46" i="7"/>
  <c r="T45" i="7"/>
  <c r="U45" i="7" s="1"/>
  <c r="S45" i="7"/>
  <c r="P45" i="7"/>
  <c r="O45" i="7"/>
  <c r="T44" i="7"/>
  <c r="U44" i="7" s="1"/>
  <c r="S44" i="7"/>
  <c r="P44" i="7"/>
  <c r="O44" i="7"/>
  <c r="T43" i="7"/>
  <c r="U43" i="7" s="1"/>
  <c r="S43" i="7"/>
  <c r="P43" i="7"/>
  <c r="O43" i="7"/>
  <c r="U42" i="7"/>
  <c r="T42" i="7"/>
  <c r="S42" i="7"/>
  <c r="P42" i="7"/>
  <c r="O42" i="7"/>
  <c r="T41" i="7"/>
  <c r="U41" i="7" s="1"/>
  <c r="S41" i="7"/>
  <c r="P41" i="7"/>
  <c r="O41" i="7"/>
  <c r="U40" i="7"/>
  <c r="T40" i="7"/>
  <c r="S40" i="7"/>
  <c r="P40" i="7"/>
  <c r="O40" i="7"/>
  <c r="T39" i="7"/>
  <c r="U39" i="7" s="1"/>
  <c r="S39" i="7"/>
  <c r="P39" i="7"/>
  <c r="O39" i="7"/>
  <c r="U38" i="7"/>
  <c r="T38" i="7"/>
  <c r="S38" i="7"/>
  <c r="P38" i="7"/>
  <c r="O38" i="7"/>
  <c r="T37" i="7"/>
  <c r="U37" i="7" s="1"/>
  <c r="S37" i="7"/>
  <c r="P37" i="7"/>
  <c r="O37" i="7"/>
  <c r="T36" i="7"/>
  <c r="U36" i="7" s="1"/>
  <c r="S36" i="7"/>
  <c r="P36" i="7"/>
  <c r="O36" i="7"/>
  <c r="T35" i="7"/>
  <c r="U35" i="7" s="1"/>
  <c r="S35" i="7"/>
  <c r="P35" i="7"/>
  <c r="O35" i="7"/>
  <c r="U34" i="7"/>
  <c r="T34" i="7"/>
  <c r="S34" i="7"/>
  <c r="P34" i="7"/>
  <c r="O34" i="7"/>
  <c r="T33" i="7"/>
  <c r="U33" i="7" s="1"/>
  <c r="S33" i="7"/>
  <c r="P33" i="7"/>
  <c r="O33" i="7"/>
  <c r="U32" i="7"/>
  <c r="T32" i="7"/>
  <c r="S32" i="7"/>
  <c r="P32" i="7"/>
  <c r="O32" i="7"/>
  <c r="T31" i="7"/>
  <c r="U31" i="7" s="1"/>
  <c r="S31" i="7"/>
  <c r="P31" i="7"/>
  <c r="O31" i="7"/>
  <c r="U30" i="7"/>
  <c r="T30" i="7"/>
  <c r="S30" i="7"/>
  <c r="P30" i="7"/>
  <c r="O30" i="7"/>
  <c r="T29" i="7"/>
  <c r="U29" i="7" s="1"/>
  <c r="S29" i="7"/>
  <c r="P29" i="7"/>
  <c r="O29" i="7"/>
  <c r="T28" i="7"/>
  <c r="U28" i="7" s="1"/>
  <c r="S28" i="7"/>
  <c r="P28" i="7"/>
  <c r="O28" i="7"/>
  <c r="T27" i="7"/>
  <c r="U27" i="7" s="1"/>
  <c r="S27" i="7"/>
  <c r="P27" i="7"/>
  <c r="O27" i="7"/>
  <c r="U26" i="7"/>
  <c r="T26" i="7"/>
  <c r="S26" i="7"/>
  <c r="P26" i="7"/>
  <c r="O26" i="7"/>
  <c r="T25" i="7"/>
  <c r="S25" i="7"/>
  <c r="U25" i="7" s="1"/>
  <c r="P25" i="7"/>
  <c r="O25" i="7"/>
  <c r="U24" i="7"/>
  <c r="T24" i="7"/>
  <c r="S24" i="7"/>
  <c r="P24" i="7"/>
  <c r="O24" i="7"/>
  <c r="T23" i="7"/>
  <c r="U23" i="7" s="1"/>
  <c r="S23" i="7"/>
  <c r="P23" i="7"/>
  <c r="O23" i="7"/>
  <c r="U22" i="7"/>
  <c r="T22" i="7"/>
  <c r="S22" i="7"/>
  <c r="P22" i="7"/>
  <c r="O22" i="7"/>
  <c r="T21" i="7"/>
  <c r="U21" i="7" s="1"/>
  <c r="S21" i="7"/>
  <c r="P21" i="7"/>
  <c r="O21" i="7"/>
  <c r="T20" i="7"/>
  <c r="U20" i="7" s="1"/>
  <c r="S20" i="7"/>
  <c r="P20" i="7"/>
  <c r="O20" i="7"/>
  <c r="T19" i="7"/>
  <c r="U19" i="7" s="1"/>
  <c r="S19" i="7"/>
  <c r="P19" i="7"/>
  <c r="O19" i="7"/>
  <c r="U18" i="7"/>
  <c r="T18" i="7"/>
  <c r="S18" i="7"/>
  <c r="P18" i="7"/>
  <c r="O18" i="7"/>
  <c r="T17" i="7"/>
  <c r="S17" i="7"/>
  <c r="U17" i="7" s="1"/>
  <c r="P17" i="7"/>
  <c r="O17" i="7"/>
  <c r="U16" i="7"/>
  <c r="T16" i="7"/>
  <c r="S16" i="7"/>
  <c r="P16" i="7"/>
  <c r="O16" i="7"/>
  <c r="T15" i="7"/>
  <c r="U15" i="7" s="1"/>
  <c r="S15" i="7"/>
  <c r="P15" i="7"/>
  <c r="O15" i="7"/>
  <c r="U14" i="7"/>
  <c r="T14" i="7"/>
  <c r="S14" i="7"/>
  <c r="P14" i="7"/>
  <c r="O14" i="7"/>
  <c r="T13" i="7"/>
  <c r="U13" i="7" s="1"/>
  <c r="S13" i="7"/>
  <c r="P13" i="7"/>
  <c r="O13" i="7"/>
  <c r="T12" i="7"/>
  <c r="U12" i="7" s="1"/>
  <c r="S12" i="7"/>
  <c r="P12" i="7"/>
  <c r="O12" i="7"/>
  <c r="T11" i="7"/>
  <c r="U11" i="7" s="1"/>
  <c r="S11" i="7"/>
  <c r="P11" i="7"/>
  <c r="O11" i="7"/>
  <c r="U10" i="7"/>
  <c r="T10" i="7"/>
  <c r="S10" i="7"/>
  <c r="P10" i="7"/>
  <c r="O10" i="7"/>
  <c r="T9" i="7"/>
  <c r="S9" i="7"/>
  <c r="U9" i="7" s="1"/>
  <c r="P9" i="7"/>
  <c r="O9" i="7"/>
  <c r="U8" i="7"/>
  <c r="T8" i="7"/>
  <c r="S8" i="7"/>
  <c r="P8" i="7"/>
  <c r="O8" i="7"/>
  <c r="T7" i="7"/>
  <c r="U7" i="7" s="1"/>
  <c r="S7" i="7"/>
  <c r="P7" i="7"/>
  <c r="O7" i="7"/>
  <c r="U6" i="7"/>
  <c r="T6" i="7"/>
  <c r="S6" i="7"/>
  <c r="P6" i="7"/>
  <c r="O6" i="7"/>
  <c r="T5" i="7"/>
  <c r="U5" i="7" s="1"/>
  <c r="S5" i="7"/>
  <c r="P5" i="7"/>
  <c r="O5" i="7"/>
  <c r="T4" i="7"/>
  <c r="U4" i="7" s="1"/>
  <c r="S4" i="7"/>
  <c r="P4" i="7"/>
  <c r="O4" i="7"/>
  <c r="T3" i="7"/>
  <c r="U3" i="7" s="1"/>
  <c r="S3" i="7"/>
  <c r="P3" i="7"/>
  <c r="O3" i="7"/>
  <c r="U2" i="7"/>
  <c r="T2" i="7"/>
  <c r="S2" i="7"/>
  <c r="P2" i="7"/>
  <c r="O2" i="7"/>
  <c r="E3" i="5"/>
  <c r="E4" i="5"/>
  <c r="E5" i="5"/>
  <c r="E6" i="5"/>
  <c r="E2" i="5"/>
  <c r="B3" i="5"/>
  <c r="B4" i="5"/>
  <c r="B5" i="5"/>
  <c r="B6" i="5"/>
  <c r="B2" i="5"/>
  <c r="C3" i="5"/>
  <c r="D3" i="5"/>
  <c r="C4" i="5"/>
  <c r="D4" i="5"/>
  <c r="C5" i="5"/>
  <c r="D5" i="5"/>
  <c r="C6" i="5"/>
  <c r="D6" i="5"/>
  <c r="D2" i="5"/>
  <c r="C2" i="5"/>
  <c r="F5" i="5"/>
  <c r="F6" i="5"/>
  <c r="F4" i="5"/>
  <c r="F3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H4" i="5" s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H6" i="5" s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H5" i="5" s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H2" i="5" s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H3" i="5" s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U939" i="1" s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U1723" i="1" s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U1795" i="1" s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U1923" i="1" s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U2051" i="1" s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U2179" i="1" s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U2307" i="1" s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U2434" i="1" s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U2514" i="1" s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U2770" i="1" s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U2867" i="1" s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U2898" i="1" s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U3138" i="1" s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G4" i="5" s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G6" i="5" s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U3331" i="1" s="1"/>
  <c r="K5" i="5" s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U3346" i="1" s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U3474" i="1" s="1"/>
  <c r="S3475" i="1"/>
  <c r="S3476" i="1"/>
  <c r="G2" i="5" s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U3523" i="1" s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U3538" i="1" s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G3" i="5" s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U3650" i="1" s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U3683" i="1" s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U3786" i="1" s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U3803" i="1" s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U4043" i="1" s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J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J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J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J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J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I4" i="5" s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I6" i="5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I5" i="5" s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I2" i="5" s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I3" i="5" s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U327" i="1"/>
  <c r="U646" i="1"/>
  <c r="U1765" i="1"/>
  <c r="U4076" i="1"/>
  <c r="U3700" i="1"/>
  <c r="U3372" i="1"/>
  <c r="U2820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1614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3798" i="1"/>
  <c r="U3790" i="1"/>
  <c r="U3782" i="1"/>
  <c r="U3774" i="1"/>
  <c r="U3766" i="1"/>
  <c r="U3758" i="1"/>
  <c r="U3101" i="1"/>
  <c r="U3169" i="1"/>
  <c r="U2281" i="1"/>
  <c r="U2153" i="1"/>
  <c r="U2025" i="1"/>
  <c r="U1897" i="1"/>
  <c r="U1313" i="1"/>
  <c r="G5" i="5"/>
  <c r="U2488" i="1"/>
  <c r="U2376" i="1"/>
  <c r="U2248" i="1"/>
  <c r="U2120" i="1"/>
  <c r="U1992" i="1"/>
  <c r="U1864" i="1"/>
  <c r="U3948" i="1"/>
  <c r="U3836" i="1"/>
  <c r="U3660" i="1"/>
  <c r="U3500" i="1"/>
  <c r="U4019" i="1"/>
  <c r="U3915" i="1"/>
  <c r="U3763" i="1"/>
  <c r="U3587" i="1"/>
  <c r="U3459" i="1"/>
  <c r="U3395" i="1"/>
  <c r="U2939" i="1"/>
  <c r="U2739" i="1"/>
  <c r="U4034" i="1"/>
  <c r="U3906" i="1"/>
  <c r="U3866" i="1"/>
  <c r="U3602" i="1"/>
  <c r="U3410" i="1"/>
  <c r="U3274" i="1"/>
  <c r="U3042" i="1"/>
  <c r="U4105" i="1"/>
  <c r="U4001" i="1"/>
  <c r="U3977" i="1"/>
  <c r="U3889" i="1"/>
  <c r="U3753" i="1"/>
  <c r="U3713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K6" i="5" s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870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" i="1"/>
  <c r="U4108" i="1"/>
  <c r="U4100" i="1"/>
  <c r="U4092" i="1"/>
  <c r="U4084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692" i="1"/>
  <c r="U3684" i="1"/>
  <c r="U3676" i="1"/>
  <c r="U3668" i="1"/>
  <c r="U3652" i="1"/>
  <c r="U3644" i="1"/>
  <c r="U3636" i="1"/>
  <c r="U3628" i="1"/>
  <c r="U3620" i="1"/>
  <c r="K3" i="5" s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492" i="1"/>
  <c r="U3484" i="1"/>
  <c r="U3476" i="1"/>
  <c r="K2" i="5" s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K4" i="5" s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12" i="1"/>
  <c r="U2804" i="1"/>
  <c r="U2796" i="1"/>
  <c r="U2788" i="1"/>
  <c r="U2780" i="1"/>
  <c r="U2772" i="1"/>
  <c r="U2764" i="1"/>
  <c r="U2756" i="1"/>
  <c r="U2692" i="1"/>
  <c r="U972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669" i="1"/>
  <c r="U261" i="1"/>
  <c r="U2748" i="1"/>
  <c r="U2740" i="1"/>
  <c r="U2732" i="1"/>
  <c r="U2724" i="1"/>
  <c r="U2716" i="1"/>
  <c r="U2708" i="1"/>
  <c r="U2700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4115" i="1"/>
  <c r="U4107" i="1"/>
  <c r="U4099" i="1"/>
  <c r="U4091" i="1"/>
  <c r="U4083" i="1"/>
  <c r="U4075" i="1"/>
  <c r="U4067" i="1"/>
  <c r="U4059" i="1"/>
  <c r="U4051" i="1"/>
  <c r="U4035" i="1"/>
  <c r="U4027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795" i="1"/>
  <c r="U3787" i="1"/>
  <c r="U3779" i="1"/>
  <c r="U3771" i="1"/>
  <c r="U3755" i="1"/>
  <c r="U3747" i="1"/>
  <c r="U3739" i="1"/>
  <c r="U3731" i="1"/>
  <c r="U3723" i="1"/>
  <c r="U3715" i="1"/>
  <c r="U3707" i="1"/>
  <c r="U3699" i="1"/>
  <c r="U3691" i="1"/>
  <c r="U3675" i="1"/>
  <c r="U3667" i="1"/>
  <c r="U3659" i="1"/>
  <c r="U3651" i="1"/>
  <c r="U3643" i="1"/>
  <c r="U3635" i="1"/>
  <c r="U3627" i="1"/>
  <c r="U3619" i="1"/>
  <c r="U3611" i="1"/>
  <c r="U3603" i="1"/>
  <c r="U3595" i="1"/>
  <c r="U3579" i="1"/>
  <c r="U3571" i="1"/>
  <c r="U3563" i="1"/>
  <c r="U3555" i="1"/>
  <c r="U3547" i="1"/>
  <c r="U3539" i="1"/>
  <c r="U3531" i="1"/>
  <c r="U3515" i="1"/>
  <c r="U3507" i="1"/>
  <c r="U3499" i="1"/>
  <c r="U3491" i="1"/>
  <c r="U3483" i="1"/>
  <c r="U3475" i="1"/>
  <c r="U3467" i="1"/>
  <c r="U3451" i="1"/>
  <c r="U3443" i="1"/>
  <c r="U3435" i="1"/>
  <c r="U3427" i="1"/>
  <c r="U3419" i="1"/>
  <c r="U3411" i="1"/>
  <c r="U3403" i="1"/>
  <c r="U3387" i="1"/>
  <c r="U3379" i="1"/>
  <c r="U3371" i="1"/>
  <c r="U3363" i="1"/>
  <c r="U3355" i="1"/>
  <c r="U3347" i="1"/>
  <c r="U3339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1" i="1"/>
  <c r="U2923" i="1"/>
  <c r="U2915" i="1"/>
  <c r="U2907" i="1"/>
  <c r="U2899" i="1"/>
  <c r="U2891" i="1"/>
  <c r="U2883" i="1"/>
  <c r="U2875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71" i="1"/>
  <c r="U2243" i="1"/>
  <c r="U2115" i="1"/>
  <c r="U1987" i="1"/>
  <c r="U1859" i="1"/>
  <c r="U1451" i="1"/>
  <c r="U4114" i="1"/>
  <c r="U4106" i="1"/>
  <c r="U4098" i="1"/>
  <c r="U4090" i="1"/>
  <c r="U4082" i="1"/>
  <c r="U4074" i="1"/>
  <c r="U4066" i="1"/>
  <c r="U4058" i="1"/>
  <c r="U4050" i="1"/>
  <c r="U4042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898" i="1"/>
  <c r="U3890" i="1"/>
  <c r="U3882" i="1"/>
  <c r="U3874" i="1"/>
  <c r="U3858" i="1"/>
  <c r="U3850" i="1"/>
  <c r="U3842" i="1"/>
  <c r="U3834" i="1"/>
  <c r="U3826" i="1"/>
  <c r="U3818" i="1"/>
  <c r="U3810" i="1"/>
  <c r="U3802" i="1"/>
  <c r="U3794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42" i="1"/>
  <c r="U3634" i="1"/>
  <c r="U3626" i="1"/>
  <c r="U3618" i="1"/>
  <c r="U3610" i="1"/>
  <c r="U3594" i="1"/>
  <c r="U3586" i="1"/>
  <c r="U3578" i="1"/>
  <c r="U3570" i="1"/>
  <c r="U3562" i="1"/>
  <c r="U3554" i="1"/>
  <c r="U3546" i="1"/>
  <c r="U3530" i="1"/>
  <c r="U3522" i="1"/>
  <c r="U3514" i="1"/>
  <c r="U3506" i="1"/>
  <c r="U3498" i="1"/>
  <c r="U3490" i="1"/>
  <c r="U3482" i="1"/>
  <c r="U3466" i="1"/>
  <c r="U3458" i="1"/>
  <c r="U3450" i="1"/>
  <c r="U3442" i="1"/>
  <c r="U3434" i="1"/>
  <c r="U3426" i="1"/>
  <c r="U3418" i="1"/>
  <c r="U3402" i="1"/>
  <c r="U3394" i="1"/>
  <c r="U3386" i="1"/>
  <c r="U3378" i="1"/>
  <c r="U3370" i="1"/>
  <c r="U3362" i="1"/>
  <c r="U3354" i="1"/>
  <c r="U3338" i="1"/>
  <c r="U3330" i="1"/>
  <c r="U3322" i="1"/>
  <c r="U3314" i="1"/>
  <c r="U3306" i="1"/>
  <c r="U3298" i="1"/>
  <c r="U3290" i="1"/>
  <c r="U3282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0" i="1"/>
  <c r="U3122" i="1"/>
  <c r="U3114" i="1"/>
  <c r="U3106" i="1"/>
  <c r="U3098" i="1"/>
  <c r="U3090" i="1"/>
  <c r="U3082" i="1"/>
  <c r="U3074" i="1"/>
  <c r="U3066" i="1"/>
  <c r="U3058" i="1"/>
  <c r="U3050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62" i="1"/>
  <c r="U2754" i="1"/>
  <c r="U2706" i="1"/>
  <c r="U4113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3993" i="1"/>
  <c r="U3985" i="1"/>
  <c r="U3969" i="1"/>
  <c r="U3961" i="1"/>
  <c r="U3953" i="1"/>
  <c r="U3945" i="1"/>
  <c r="U3937" i="1"/>
  <c r="U3929" i="1"/>
  <c r="U3921" i="1"/>
  <c r="U3913" i="1"/>
  <c r="U3905" i="1"/>
  <c r="U3897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45" i="1"/>
  <c r="U3737" i="1"/>
  <c r="U3729" i="1"/>
  <c r="U3721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45" i="1"/>
  <c r="U2217" i="1"/>
  <c r="U2089" i="1"/>
  <c r="U1961" i="1"/>
  <c r="U1833" i="1"/>
  <c r="U1785" i="1"/>
  <c r="U1209" i="1"/>
  <c r="U601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38" i="1"/>
  <c r="U630" i="1"/>
  <c r="U622" i="1"/>
  <c r="U614" i="1"/>
  <c r="U606" i="1"/>
  <c r="U598" i="1"/>
  <c r="U590" i="1"/>
  <c r="U582" i="1"/>
  <c r="U510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2746" i="1"/>
  <c r="U2738" i="1"/>
  <c r="U2730" i="1"/>
  <c r="U2722" i="1"/>
  <c r="U2714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06" i="1"/>
  <c r="U2498" i="1"/>
  <c r="U2490" i="1"/>
  <c r="U2482" i="1"/>
  <c r="U2474" i="1"/>
  <c r="U2466" i="1"/>
  <c r="U2458" i="1"/>
  <c r="U2450" i="1"/>
  <c r="U2442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34" i="1"/>
  <c r="U2170" i="1"/>
  <c r="U2106" i="1"/>
  <c r="U2042" i="1"/>
  <c r="U1978" i="1"/>
  <c r="U1914" i="1"/>
  <c r="U1850" i="1"/>
  <c r="U1602" i="1"/>
  <c r="U1186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2640" i="1"/>
  <c r="U2632" i="1"/>
  <c r="U2464" i="1"/>
  <c r="U2312" i="1"/>
  <c r="U2184" i="1"/>
  <c r="U2056" i="1"/>
  <c r="U1928" i="1"/>
  <c r="U1800" i="1"/>
  <c r="U574" i="1"/>
  <c r="U566" i="1"/>
  <c r="U558" i="1"/>
  <c r="U550" i="1"/>
  <c r="U542" i="1"/>
  <c r="U534" i="1"/>
  <c r="U526" i="1"/>
  <c r="U518" i="1"/>
  <c r="U502" i="1"/>
  <c r="U494" i="1"/>
  <c r="U2395" i="1"/>
  <c r="U2387" i="1"/>
  <c r="U2379" i="1"/>
  <c r="U2363" i="1"/>
  <c r="U2355" i="1"/>
  <c r="U2347" i="1"/>
  <c r="U2339" i="1"/>
  <c r="U2331" i="1"/>
  <c r="U2323" i="1"/>
  <c r="U2315" i="1"/>
  <c r="U2299" i="1"/>
  <c r="U2291" i="1"/>
  <c r="U2283" i="1"/>
  <c r="U2275" i="1"/>
  <c r="U2267" i="1"/>
  <c r="U2259" i="1"/>
  <c r="U2251" i="1"/>
  <c r="U2235" i="1"/>
  <c r="U2227" i="1"/>
  <c r="U2219" i="1"/>
  <c r="U2211" i="1"/>
  <c r="U2203" i="1"/>
  <c r="U2195" i="1"/>
  <c r="U2187" i="1"/>
  <c r="U2171" i="1"/>
  <c r="U2163" i="1"/>
  <c r="U2155" i="1"/>
  <c r="U2147" i="1"/>
  <c r="U2139" i="1"/>
  <c r="U2131" i="1"/>
  <c r="U2123" i="1"/>
  <c r="U2107" i="1"/>
  <c r="U2099" i="1"/>
  <c r="U2091" i="1"/>
  <c r="U2083" i="1"/>
  <c r="U2075" i="1"/>
  <c r="U2067" i="1"/>
  <c r="U2059" i="1"/>
  <c r="U2043" i="1"/>
  <c r="U2035" i="1"/>
  <c r="U2027" i="1"/>
  <c r="U2019" i="1"/>
  <c r="U2011" i="1"/>
  <c r="U2003" i="1"/>
  <c r="U1995" i="1"/>
  <c r="U1979" i="1"/>
  <c r="U1971" i="1"/>
  <c r="U1963" i="1"/>
  <c r="U1955" i="1"/>
  <c r="U1947" i="1"/>
  <c r="U1939" i="1"/>
  <c r="U1931" i="1"/>
  <c r="U1915" i="1"/>
  <c r="U1907" i="1"/>
  <c r="U1899" i="1"/>
  <c r="U1891" i="1"/>
  <c r="U1883" i="1"/>
  <c r="U1875" i="1"/>
  <c r="U1867" i="1"/>
  <c r="U1851" i="1"/>
  <c r="U1843" i="1"/>
  <c r="U1835" i="1"/>
  <c r="U1827" i="1"/>
  <c r="U1819" i="1"/>
  <c r="U1811" i="1"/>
  <c r="U1803" i="1"/>
  <c r="U1787" i="1"/>
  <c r="U1779" i="1"/>
  <c r="U1771" i="1"/>
  <c r="U1763" i="1"/>
  <c r="U1755" i="1"/>
  <c r="U1747" i="1"/>
  <c r="U1739" i="1"/>
  <c r="U1731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2258" i="1"/>
  <c r="U2250" i="1"/>
  <c r="U2242" i="1"/>
  <c r="U2226" i="1"/>
  <c r="U2218" i="1"/>
  <c r="U2210" i="1"/>
  <c r="U2202" i="1"/>
  <c r="U2194" i="1"/>
  <c r="U2186" i="1"/>
  <c r="U2178" i="1"/>
  <c r="U2162" i="1"/>
  <c r="U2154" i="1"/>
  <c r="U2146" i="1"/>
  <c r="U2138" i="1"/>
  <c r="U2130" i="1"/>
  <c r="U2122" i="1"/>
  <c r="U2114" i="1"/>
  <c r="U2098" i="1"/>
  <c r="U2090" i="1"/>
  <c r="U2082" i="1"/>
  <c r="U2074" i="1"/>
  <c r="U2066" i="1"/>
  <c r="U2058" i="1"/>
  <c r="U2050" i="1"/>
  <c r="U2034" i="1"/>
  <c r="U2026" i="1"/>
  <c r="U2018" i="1"/>
  <c r="U2010" i="1"/>
  <c r="U2002" i="1"/>
  <c r="U1994" i="1"/>
  <c r="U1986" i="1"/>
  <c r="U1970" i="1"/>
  <c r="U1962" i="1"/>
  <c r="U1954" i="1"/>
  <c r="U1946" i="1"/>
  <c r="U1938" i="1"/>
  <c r="U1930" i="1"/>
  <c r="U1922" i="1"/>
  <c r="U1906" i="1"/>
  <c r="U1898" i="1"/>
  <c r="U1890" i="1"/>
  <c r="U1882" i="1"/>
  <c r="U1874" i="1"/>
  <c r="U1866" i="1"/>
  <c r="U1858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2377" i="1"/>
  <c r="U2369" i="1"/>
  <c r="U2361" i="1"/>
  <c r="U2353" i="1"/>
  <c r="U2337" i="1"/>
  <c r="U2329" i="1"/>
  <c r="U2321" i="1"/>
  <c r="U2313" i="1"/>
  <c r="U2305" i="1"/>
  <c r="U2297" i="1"/>
  <c r="U2289" i="1"/>
  <c r="U2273" i="1"/>
  <c r="U2265" i="1"/>
  <c r="U2257" i="1"/>
  <c r="U2249" i="1"/>
  <c r="U2241" i="1"/>
  <c r="U2233" i="1"/>
  <c r="U2225" i="1"/>
  <c r="U2209" i="1"/>
  <c r="U2201" i="1"/>
  <c r="U2193" i="1"/>
  <c r="U2185" i="1"/>
  <c r="U2177" i="1"/>
  <c r="U2169" i="1"/>
  <c r="U2161" i="1"/>
  <c r="U2145" i="1"/>
  <c r="U2137" i="1"/>
  <c r="U2129" i="1"/>
  <c r="U2121" i="1"/>
  <c r="U2113" i="1"/>
  <c r="U2105" i="1"/>
  <c r="U2097" i="1"/>
  <c r="U2081" i="1"/>
  <c r="U2073" i="1"/>
  <c r="U2065" i="1"/>
  <c r="U2057" i="1"/>
  <c r="U2049" i="1"/>
  <c r="U2041" i="1"/>
  <c r="U2033" i="1"/>
  <c r="U2017" i="1"/>
  <c r="U2009" i="1"/>
  <c r="U2001" i="1"/>
  <c r="U1993" i="1"/>
  <c r="U1985" i="1"/>
  <c r="U1977" i="1"/>
  <c r="U1969" i="1"/>
  <c r="U1953" i="1"/>
  <c r="U1945" i="1"/>
  <c r="U1937" i="1"/>
  <c r="U1929" i="1"/>
  <c r="U1921" i="1"/>
  <c r="U1913" i="1"/>
  <c r="U1905" i="1"/>
  <c r="U1889" i="1"/>
  <c r="U1881" i="1"/>
  <c r="U1873" i="1"/>
  <c r="U1865" i="1"/>
  <c r="U1857" i="1"/>
  <c r="U1849" i="1"/>
  <c r="U1841" i="1"/>
  <c r="U1825" i="1"/>
  <c r="U1817" i="1"/>
  <c r="U1809" i="1"/>
  <c r="U1801" i="1"/>
  <c r="U1793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0" i="1"/>
  <c r="U2472" i="1"/>
  <c r="U2456" i="1"/>
  <c r="U2448" i="1"/>
  <c r="U2440" i="1"/>
  <c r="U2432" i="1"/>
  <c r="U2424" i="1"/>
  <c r="U2416" i="1"/>
  <c r="U2408" i="1"/>
  <c r="U2400" i="1"/>
  <c r="U2392" i="1"/>
  <c r="U2384" i="1"/>
  <c r="U2368" i="1"/>
  <c r="U2360" i="1"/>
  <c r="U2352" i="1"/>
  <c r="U2344" i="1"/>
  <c r="U2336" i="1"/>
  <c r="U2328" i="1"/>
  <c r="U2320" i="1"/>
  <c r="U2304" i="1"/>
  <c r="U2296" i="1"/>
  <c r="U2288" i="1"/>
  <c r="U2280" i="1"/>
  <c r="U2272" i="1"/>
  <c r="U2264" i="1"/>
  <c r="U2256" i="1"/>
  <c r="U2240" i="1"/>
  <c r="U2232" i="1"/>
  <c r="U2224" i="1"/>
  <c r="U2216" i="1"/>
  <c r="U2208" i="1"/>
  <c r="U2200" i="1"/>
  <c r="U2192" i="1"/>
  <c r="U2176" i="1"/>
  <c r="U2168" i="1"/>
  <c r="U2160" i="1"/>
  <c r="U2152" i="1"/>
  <c r="U2144" i="1"/>
  <c r="U2136" i="1"/>
  <c r="U2128" i="1"/>
  <c r="U2112" i="1"/>
  <c r="U2104" i="1"/>
  <c r="U2096" i="1"/>
  <c r="U2088" i="1"/>
  <c r="U2080" i="1"/>
  <c r="U2072" i="1"/>
  <c r="U2064" i="1"/>
  <c r="U2048" i="1"/>
  <c r="U2040" i="1"/>
  <c r="U2032" i="1"/>
  <c r="U2024" i="1"/>
  <c r="U2016" i="1"/>
  <c r="U2008" i="1"/>
  <c r="U2000" i="1"/>
  <c r="U1984" i="1"/>
  <c r="U1976" i="1"/>
  <c r="U1968" i="1"/>
  <c r="U1960" i="1"/>
  <c r="U1952" i="1"/>
  <c r="U1944" i="1"/>
  <c r="U1936" i="1"/>
  <c r="U1920" i="1"/>
  <c r="U1912" i="1"/>
  <c r="U1904" i="1"/>
  <c r="U1896" i="1"/>
  <c r="U1888" i="1"/>
  <c r="U1880" i="1"/>
  <c r="U1872" i="1"/>
  <c r="U1856" i="1"/>
  <c r="U1848" i="1"/>
  <c r="U1840" i="1"/>
  <c r="U1832" i="1"/>
  <c r="U1824" i="1"/>
  <c r="U1816" i="1"/>
  <c r="U1808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792" i="1"/>
  <c r="U304" i="1"/>
  <c r="U168" i="1"/>
  <c r="U816" i="1"/>
  <c r="U808" i="1"/>
  <c r="U800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</calcChain>
</file>

<file path=xl/sharedStrings.xml><?xml version="1.0" encoding="utf-8"?>
<sst xmlns="http://schemas.openxmlformats.org/spreadsheetml/2006/main" count="39450" uniqueCount="8404">
  <si>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</si>
  <si>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</si>
  <si>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</si>
  <si>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</si>
  <si>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</si>
  <si>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</si>
  <si>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</si>
  <si>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</si>
  <si>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</si>
  <si>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</si>
  <si>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</si>
  <si>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</si>
  <si>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</si>
  <si>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</si>
  <si>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</si>
  <si>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</si>
  <si>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</si>
  <si>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</si>
  <si>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</si>
  <si>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</si>
  <si>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</si>
  <si>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</si>
  <si>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</si>
  <si>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</si>
  <si>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</si>
  <si>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</si>
  <si>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</si>
  <si>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</si>
  <si>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</si>
  <si>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</si>
  <si>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</si>
  <si>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</si>
  <si>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</si>
  <si>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</si>
  <si>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</si>
  <si>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</si>
  <si>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</si>
  <si>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</si>
  <si>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</si>
  <si>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</si>
  <si>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</si>
  <si>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</si>
  <si>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</si>
  <si>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</si>
  <si>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</si>
  <si>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</si>
  <si>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</si>
  <si>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</si>
  <si>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</si>
  <si>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</si>
  <si>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</si>
  <si>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</si>
  <si>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</si>
  <si>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</si>
  <si>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</si>
  <si>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</si>
  <si>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</si>
  <si>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</si>
  <si>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</si>
  <si>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</si>
  <si>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</si>
  <si>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</si>
  <si>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</si>
  <si>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</si>
  <si>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</si>
  <si>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</si>
  <si>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</si>
  <si>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</si>
  <si>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</si>
  <si>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</si>
  <si>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</si>
  <si>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</si>
  <si>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</si>
  <si>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</si>
  <si>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</si>
  <si>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</si>
  <si>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</si>
  <si>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</si>
  <si>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</si>
  <si>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</si>
  <si>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</si>
  <si>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</si>
  <si>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</si>
  <si>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</si>
  <si>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</si>
  <si>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</si>
  <si>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</si>
  <si>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</si>
  <si>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</si>
  <si>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</si>
  <si>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</si>
  <si>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</si>
  <si>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</si>
  <si>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</si>
  <si>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</si>
  <si>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</si>
  <si>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</si>
  <si>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</si>
  <si>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</si>
  <si>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</si>
  <si>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</si>
  <si>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</si>
  <si>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</si>
  <si>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</si>
  <si>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</si>
  <si>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</si>
  <si>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</si>
  <si>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</si>
  <si>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</si>
  <si>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</si>
  <si>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</si>
  <si>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</si>
  <si>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</si>
  <si>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</si>
  <si>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</si>
  <si>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</si>
  <si>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</si>
  <si>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</si>
  <si>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</si>
  <si>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</si>
  <si>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</si>
  <si>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</si>
  <si>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</si>
  <si>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</si>
  <si>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</si>
  <si>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</si>
  <si>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</si>
  <si>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</si>
  <si>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</si>
  <si>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</si>
  <si>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</si>
  <si>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</si>
  <si>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</si>
  <si>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</si>
  <si>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</si>
  <si>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</si>
  <si>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</si>
  <si>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</si>
  <si>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</si>
  <si>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</si>
  <si>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</si>
  <si>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</si>
  <si>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</si>
  <si>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</si>
  <si>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</si>
  <si>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</si>
  <si>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</si>
  <si>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</si>
  <si>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</si>
  <si>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</si>
  <si>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</si>
  <si>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</si>
  <si>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</si>
  <si>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</si>
  <si>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</si>
  <si>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</si>
  <si>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</si>
  <si>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</si>
  <si>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</si>
  <si>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</si>
  <si>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</si>
  <si>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</si>
  <si>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</si>
  <si>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</si>
  <si>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</si>
  <si>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</si>
  <si>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</si>
  <si>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</si>
  <si>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</si>
  <si>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</si>
  <si>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</si>
  <si>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</si>
  <si>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</si>
  <si>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</si>
  <si>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</si>
  <si>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</si>
  <si>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</si>
  <si>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</si>
  <si>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</si>
  <si>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</si>
  <si>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</si>
  <si>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</si>
  <si>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</si>
  <si>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</si>
  <si>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</si>
  <si>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</si>
  <si>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</si>
  <si>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</si>
  <si>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</si>
  <si>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</si>
  <si>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</si>
  <si>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</si>
  <si>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</si>
  <si>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</si>
  <si>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</si>
  <si>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</si>
  <si>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</si>
  <si>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</si>
  <si>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</si>
  <si>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</si>
  <si>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</si>
  <si>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</si>
  <si>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</si>
  <si>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</si>
  <si>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</si>
  <si>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</si>
  <si>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</si>
  <si>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</si>
  <si>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</si>
  <si>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</si>
  <si>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</si>
  <si>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</si>
  <si>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</si>
  <si>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</si>
  <si>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</si>
  <si>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</si>
  <si>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</si>
  <si>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</si>
  <si>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</si>
  <si>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</si>
  <si>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</si>
  <si>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</si>
  <si>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</si>
  <si>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</si>
  <si>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</si>
  <si>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</si>
  <si>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</si>
  <si>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</si>
  <si>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</si>
  <si>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</si>
  <si>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</si>
  <si>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</si>
  <si>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</si>
  <si>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</si>
  <si>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</si>
  <si>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</si>
  <si>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</si>
  <si>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</si>
  <si>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</si>
  <si>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</si>
  <si>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</si>
  <si>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</si>
  <si>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</si>
  <si>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</si>
  <si>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</si>
  <si>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</si>
  <si>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</si>
  <si>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</si>
  <si>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</si>
  <si>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</si>
  <si>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</si>
  <si>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</si>
  <si>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</si>
  <si>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</si>
  <si>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</si>
  <si>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</si>
  <si>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</si>
  <si>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</si>
  <si>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</si>
  <si>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</si>
  <si>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</si>
  <si>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</si>
  <si>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</si>
  <si>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</si>
  <si>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</si>
  <si>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</si>
  <si>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</si>
  <si>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</si>
  <si>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</si>
  <si>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</si>
  <si>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</si>
  <si>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</si>
  <si>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</si>
  <si>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</si>
  <si>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</si>
  <si>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</si>
  <si>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</si>
  <si>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</si>
  <si>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</si>
  <si>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</si>
  <si>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</si>
  <si>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</si>
  <si>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</si>
  <si>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</si>
  <si>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</si>
  <si>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</si>
  <si>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</si>
  <si>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</si>
  <si>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</si>
  <si>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</si>
  <si>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</si>
  <si>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</si>
  <si>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</si>
  <si>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</si>
  <si>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</si>
  <si>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</si>
  <si>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</si>
  <si>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</si>
  <si>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</si>
  <si>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</si>
  <si>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</si>
  <si>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</si>
  <si>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</si>
  <si>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</si>
  <si>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</si>
  <si>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</si>
  <si>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</si>
  <si>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</si>
  <si>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</si>
  <si>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</si>
  <si>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</si>
  <si>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</si>
  <si>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</si>
  <si>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</si>
  <si>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</si>
  <si>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</si>
  <si>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</si>
  <si>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</si>
  <si>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</si>
  <si>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</si>
  <si>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</si>
  <si>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</si>
  <si>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</si>
  <si>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</si>
  <si>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</si>
  <si>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</si>
  <si>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</si>
  <si>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</si>
  <si>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</si>
  <si>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</si>
  <si>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</si>
  <si>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</si>
  <si>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</si>
  <si>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</si>
  <si>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</si>
  <si>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</si>
  <si>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</si>
  <si>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</si>
  <si>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</si>
  <si>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</si>
  <si>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</si>
  <si>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</si>
  <si>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</si>
  <si>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</si>
  <si>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</si>
  <si>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</si>
  <si>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</si>
  <si>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</si>
  <si>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</si>
  <si>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</si>
  <si>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</si>
  <si>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</si>
  <si>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</si>
  <si>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</si>
  <si>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</si>
  <si>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</si>
  <si>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</si>
  <si>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</si>
  <si>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</si>
  <si>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</si>
  <si>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</si>
  <si>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</si>
  <si>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</si>
  <si>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</si>
  <si>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</si>
  <si>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</si>
  <si>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</si>
  <si>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</si>
  <si>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</si>
  <si>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</si>
  <si>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</si>
  <si>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</si>
  <si>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</si>
  <si>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</si>
  <si>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</si>
  <si>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</si>
  <si>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</si>
  <si>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</si>
  <si>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</si>
  <si>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</si>
  <si>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</si>
  <si>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</si>
  <si>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</si>
  <si>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</si>
  <si>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</si>
  <si>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</si>
  <si>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</si>
  <si>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</si>
  <si>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</si>
  <si>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</si>
  <si>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</si>
  <si>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</si>
  <si>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</si>
  <si>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</si>
  <si>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</si>
  <si>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</si>
  <si>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</si>
  <si>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</si>
  <si>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</si>
  <si>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</si>
  <si>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</si>
  <si>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</si>
  <si>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</si>
  <si>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</si>
  <si>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</si>
  <si>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</si>
  <si>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</si>
  <si>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</si>
  <si>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</si>
  <si>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</si>
  <si>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</si>
  <si>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</si>
  <si>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</si>
  <si>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</si>
  <si>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</si>
  <si>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</si>
  <si>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</si>
  <si>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</si>
  <si>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</si>
  <si>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</si>
  <si>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</si>
  <si>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</si>
  <si>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</si>
  <si>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</si>
  <si>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</si>
  <si>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</si>
  <si>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</si>
  <si>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</si>
  <si>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</si>
  <si>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</si>
  <si>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</si>
  <si>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</si>
  <si>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</si>
  <si>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</si>
  <si>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</si>
  <si>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</si>
  <si>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</si>
  <si>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</si>
  <si>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</si>
  <si>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</si>
  <si>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</si>
  <si>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</si>
  <si>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</si>
  <si>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</si>
  <si>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</si>
  <si>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</si>
  <si>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</si>
  <si>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</si>
  <si>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</si>
  <si>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</si>
  <si>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</si>
  <si>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</si>
  <si>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</si>
  <si>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</si>
  <si>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</si>
  <si>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</si>
  <si>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</si>
  <si>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</si>
  <si>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</si>
  <si>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</si>
  <si>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</si>
  <si>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</si>
  <si>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</si>
  <si>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</si>
  <si>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</si>
  <si>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</si>
  <si>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</si>
  <si>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</si>
  <si>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</si>
  <si>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</si>
  <si>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</si>
  <si>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</si>
  <si>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</si>
  <si>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</si>
  <si>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</si>
  <si>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</si>
  <si>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</si>
  <si>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</si>
  <si>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</si>
  <si>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</si>
  <si>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</si>
  <si>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</si>
  <si>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</si>
  <si>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</si>
  <si>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</si>
  <si>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</si>
  <si>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</si>
  <si>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</si>
  <si>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</si>
  <si>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</si>
  <si>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</si>
  <si>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</si>
  <si>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</si>
  <si>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</si>
  <si>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</si>
  <si>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</si>
  <si>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</si>
  <si>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</si>
  <si>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</si>
  <si>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</si>
  <si>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</si>
  <si>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</si>
  <si>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</si>
  <si>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</si>
  <si>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</si>
  <si>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</si>
  <si>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</si>
  <si>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</si>
  <si>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</si>
  <si>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</si>
  <si>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</si>
  <si>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</si>
  <si>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</si>
  <si>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</si>
  <si>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</si>
  <si>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</si>
  <si>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</si>
  <si>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</si>
  <si>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</si>
  <si>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</si>
  <si>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</si>
  <si>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</si>
  <si>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</si>
  <si>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</si>
  <si>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</si>
  <si>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</si>
  <si>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</si>
  <si>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</si>
  <si>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</si>
  <si>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</si>
  <si>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</si>
  <si>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</si>
  <si>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</si>
  <si>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</si>
  <si>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</si>
  <si>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</si>
  <si>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</si>
  <si>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</si>
  <si>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</si>
  <si>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</si>
  <si>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</si>
  <si>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</si>
  <si>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</si>
  <si>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</si>
  <si>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</si>
  <si>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</si>
  <si>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</si>
  <si>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</si>
  <si>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</si>
  <si>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</si>
  <si>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</si>
  <si>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</si>
  <si>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</si>
  <si>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</si>
  <si>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</si>
  <si>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</si>
  <si>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</si>
  <si>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</si>
  <si>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</si>
  <si>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</si>
  <si>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</si>
  <si>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</si>
  <si>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</si>
  <si>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</si>
  <si>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</si>
  <si>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</si>
  <si>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</si>
  <si>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</si>
  <si>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</si>
  <si>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</si>
  <si>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</si>
  <si>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</si>
  <si>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</si>
  <si>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</si>
  <si>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</si>
  <si>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</si>
  <si>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</si>
  <si>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</si>
  <si>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</si>
  <si>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</si>
  <si>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</si>
  <si>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</si>
  <si>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</si>
  <si>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</si>
  <si>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</si>
  <si>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</si>
  <si>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</si>
  <si>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</si>
  <si>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</si>
  <si>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</si>
  <si>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</si>
  <si>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</si>
  <si>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</si>
  <si>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</si>
  <si>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</si>
  <si>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</si>
  <si>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</si>
  <si>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</si>
  <si>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</si>
  <si>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</si>
  <si>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</si>
  <si>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</si>
  <si>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</si>
  <si>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</si>
  <si>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</si>
  <si>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</si>
  <si>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</si>
  <si>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</si>
  <si>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</si>
  <si>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</si>
  <si>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</si>
  <si>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</si>
  <si>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</si>
  <si>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</si>
  <si>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</si>
  <si>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</si>
  <si>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</si>
  <si>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</si>
  <si>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</si>
  <si>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</si>
  <si>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</si>
  <si>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</si>
  <si>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</si>
  <si>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</si>
  <si>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</si>
  <si>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</si>
  <si>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</si>
  <si>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</si>
  <si>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</si>
  <si>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</si>
  <si>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</si>
  <si>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</si>
  <si>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</si>
  <si>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</si>
  <si>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</si>
  <si>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</si>
  <si>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</si>
  <si>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</si>
  <si>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</si>
  <si>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</si>
  <si>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</si>
  <si>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</si>
  <si>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</si>
  <si>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</si>
  <si>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</si>
  <si>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</si>
  <si>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</si>
  <si>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</si>
  <si>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</si>
  <si>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</si>
  <si>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</si>
  <si>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</si>
  <si>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</si>
  <si>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</si>
  <si>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</si>
  <si>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</si>
  <si>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</si>
  <si>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</si>
  <si>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</si>
  <si>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</si>
  <si>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</si>
  <si>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</si>
  <si>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</si>
  <si>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</si>
  <si>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</si>
  <si>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</si>
  <si>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</si>
  <si>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</si>
  <si>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</si>
  <si>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</si>
  <si>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</si>
  <si>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</si>
  <si>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</si>
  <si>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</si>
  <si>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</si>
  <si>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</si>
  <si>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</si>
  <si>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</si>
  <si>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</si>
  <si>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</si>
  <si>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</si>
  <si>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</si>
  <si>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</si>
  <si>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</si>
  <si>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</si>
  <si>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</si>
  <si>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</si>
  <si>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</si>
  <si>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</si>
  <si>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</si>
  <si>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</si>
  <si>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</si>
  <si>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</si>
  <si>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</si>
  <si>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</si>
  <si>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</si>
  <si>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</si>
  <si>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</si>
  <si>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</si>
  <si>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</si>
  <si>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</si>
  <si>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</si>
  <si>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</si>
  <si>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</si>
  <si>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</si>
  <si>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</si>
  <si>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</si>
  <si>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</si>
  <si>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</si>
  <si>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</si>
  <si>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</si>
  <si>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</si>
  <si>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</si>
  <si>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</si>
  <si>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</si>
  <si>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</si>
  <si>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</si>
  <si>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</si>
  <si>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</si>
  <si>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</si>
  <si>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</si>
  <si>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</si>
  <si>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</si>
  <si>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</si>
  <si>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</si>
  <si>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</si>
  <si>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</si>
  <si>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</si>
  <si>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</si>
  <si>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</si>
  <si>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</si>
  <si>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</si>
  <si>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</si>
  <si>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</si>
  <si>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</si>
  <si>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</si>
  <si>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</si>
  <si>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</si>
  <si>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</si>
  <si>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</si>
  <si>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</si>
  <si>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</si>
  <si>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</si>
  <si>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</si>
  <si>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</si>
  <si>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</si>
  <si>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</si>
  <si>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</si>
  <si>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</si>
  <si>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</si>
  <si>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</si>
  <si>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</si>
  <si>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</si>
  <si>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</si>
  <si>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</si>
  <si>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</si>
  <si>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</si>
  <si>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</si>
  <si>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</si>
  <si>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</si>
  <si>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</si>
  <si>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</si>
  <si>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</si>
  <si>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</si>
  <si>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</si>
  <si>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</si>
  <si>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</si>
  <si>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</si>
  <si>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</si>
  <si>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</si>
  <si>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</si>
  <si>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</si>
  <si>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</si>
  <si>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</si>
  <si>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</si>
  <si>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</si>
  <si>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</si>
  <si>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</si>
  <si>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</si>
  <si>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</si>
  <si>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</si>
  <si>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</si>
  <si>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</si>
  <si>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</si>
  <si>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</si>
  <si>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</si>
  <si>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</si>
  <si>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</si>
  <si>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</si>
  <si>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</si>
  <si>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</si>
  <si>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</si>
  <si>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</si>
  <si>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</si>
  <si>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</si>
  <si>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</si>
  <si>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</si>
  <si>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</si>
  <si>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</si>
  <si>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</si>
  <si>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</si>
  <si>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</si>
  <si>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</si>
  <si>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</si>
  <si>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</si>
  <si>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</si>
  <si>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</si>
  <si>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</si>
  <si>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</si>
  <si>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</si>
  <si>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</si>
  <si>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</si>
  <si>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</si>
  <si>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</si>
  <si>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</si>
  <si>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</si>
  <si>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</si>
  <si>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</si>
  <si>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</si>
  <si>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</si>
  <si>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</si>
  <si>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</si>
  <si>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</si>
  <si>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</si>
  <si>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</si>
  <si>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</si>
  <si>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</si>
  <si>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</si>
  <si>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</si>
  <si>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</si>
  <si>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</si>
  <si>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</si>
  <si>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</si>
  <si>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</si>
  <si>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</si>
  <si>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</si>
  <si>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</si>
  <si>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</si>
  <si>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</si>
  <si>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</si>
  <si>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</si>
  <si>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</si>
  <si>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</si>
  <si>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</si>
  <si>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</si>
  <si>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</si>
  <si>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</si>
  <si>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</si>
  <si>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</si>
  <si>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</si>
  <si>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</si>
  <si>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</si>
  <si>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</si>
  <si>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</si>
  <si>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</si>
  <si>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</si>
  <si>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</si>
  <si>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</si>
  <si>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</si>
  <si>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</si>
  <si>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</si>
  <si>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</si>
  <si>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</si>
  <si>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</si>
  <si>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</si>
  <si>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</si>
  <si>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</si>
  <si>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</si>
  <si>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</si>
  <si>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</si>
  <si>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</si>
  <si>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</si>
  <si>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</si>
  <si>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</si>
  <si>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</si>
  <si>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</si>
  <si>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</si>
  <si>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</si>
  <si>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</si>
  <si>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</si>
  <si>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</si>
  <si>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</si>
  <si>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</si>
  <si>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</si>
  <si>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</si>
  <si>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</si>
  <si>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</si>
  <si>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</si>
  <si>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</si>
  <si>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</si>
  <si>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</si>
  <si>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</si>
  <si>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</si>
  <si>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</si>
  <si>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</si>
  <si>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</si>
  <si>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</si>
  <si>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</si>
  <si>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</si>
  <si>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</si>
  <si>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</si>
  <si>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</si>
  <si>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</si>
  <si>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</si>
  <si>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</si>
  <si>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</si>
  <si>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</si>
  <si>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</si>
  <si>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</si>
  <si>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</si>
  <si>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</si>
  <si>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</si>
  <si>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</si>
  <si>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</si>
  <si>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</si>
  <si>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</si>
  <si>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</si>
  <si>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</si>
  <si>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</si>
  <si>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</si>
  <si>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</si>
  <si>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</si>
  <si>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</si>
  <si>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</si>
  <si>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</si>
  <si>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</si>
  <si>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</si>
  <si>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</si>
  <si>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</si>
  <si>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</si>
  <si>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</si>
  <si>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</si>
  <si>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</si>
  <si>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</si>
  <si>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</si>
  <si>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</si>
  <si>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</si>
  <si>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</si>
  <si>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</si>
  <si>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</si>
  <si>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</si>
  <si>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</si>
  <si>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</si>
  <si>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</si>
  <si>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</si>
  <si>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</si>
  <si>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</si>
  <si>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</si>
  <si>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</si>
  <si>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</si>
  <si>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</si>
  <si>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</si>
  <si>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</si>
  <si>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</si>
  <si>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</si>
  <si>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</si>
  <si>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</si>
  <si>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</si>
  <si>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</si>
  <si>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</si>
  <si>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</si>
  <si>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</si>
  <si>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</si>
  <si>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</si>
  <si>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</si>
  <si>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</si>
  <si>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</si>
  <si>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</si>
  <si>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</si>
  <si>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</si>
  <si>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</si>
  <si>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</si>
  <si>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</si>
  <si>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</si>
  <si>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</si>
  <si>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</si>
  <si>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</si>
  <si>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</si>
  <si>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</si>
  <si>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</si>
  <si>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</si>
  <si>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</si>
  <si>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</si>
  <si>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</si>
  <si>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</si>
  <si>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</si>
  <si>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</si>
  <si>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</si>
  <si>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</si>
  <si>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</si>
  <si>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</si>
  <si>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</si>
  <si>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</si>
  <si>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</si>
  <si>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</si>
  <si>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</si>
  <si>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</si>
  <si>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</si>
  <si>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</si>
  <si>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</si>
  <si>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</si>
  <si>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</si>
  <si>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</si>
  <si>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</si>
  <si>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</si>
  <si>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</si>
  <si>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</si>
  <si>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</si>
  <si>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</si>
  <si>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</si>
  <si>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</si>
  <si>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</si>
  <si>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</si>
  <si>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</si>
  <si>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</si>
  <si>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</si>
  <si>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</si>
  <si>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</si>
  <si>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</si>
  <si>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</si>
  <si>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</si>
  <si>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</si>
  <si>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</si>
  <si>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</si>
  <si>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</si>
  <si>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</si>
  <si>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</si>
  <si>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</si>
  <si>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</si>
  <si>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</si>
  <si>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</si>
  <si>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</si>
  <si>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</si>
  <si>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</si>
  <si>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</si>
  <si>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</si>
  <si>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</si>
  <si>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</si>
  <si>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</si>
  <si>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</si>
  <si>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</si>
  <si>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</si>
  <si>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</si>
  <si>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</si>
  <si>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</si>
  <si>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</si>
  <si>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</si>
  <si>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</si>
  <si>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</si>
  <si>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</si>
  <si>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</si>
  <si>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</si>
  <si>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</si>
  <si>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</si>
  <si>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</si>
  <si>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</si>
  <si>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</si>
  <si>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</si>
  <si>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</si>
  <si>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</si>
  <si>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</si>
  <si>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</si>
  <si>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</si>
  <si>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</si>
  <si>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</si>
  <si>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</si>
  <si>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</si>
  <si>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</si>
  <si>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</si>
  <si>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</si>
  <si>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</si>
  <si>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</si>
  <si>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</si>
  <si>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</si>
  <si>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</si>
  <si>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</si>
  <si>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</si>
  <si>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</si>
  <si>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</si>
  <si>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</si>
  <si>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</si>
  <si>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</si>
  <si>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</si>
  <si>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</si>
  <si>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</si>
  <si>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</si>
  <si>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</si>
  <si>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</si>
  <si>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</si>
  <si>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</si>
  <si>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</si>
  <si>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</si>
  <si>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</si>
  <si>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</si>
  <si>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</si>
  <si>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</si>
  <si>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</si>
  <si>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</si>
  <si>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</si>
  <si>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</si>
  <si>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</si>
  <si>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</si>
  <si>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</si>
  <si>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</si>
  <si>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</si>
  <si>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</si>
  <si>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</si>
  <si>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</si>
  <si>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</si>
  <si>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</si>
  <si>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</si>
  <si>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</si>
  <si>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</si>
  <si>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</si>
  <si>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</si>
  <si>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</si>
  <si>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</si>
  <si>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</si>
  <si>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</si>
  <si>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</si>
  <si>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</si>
  <si>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</si>
  <si>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</si>
  <si>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</si>
  <si>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</si>
  <si>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</si>
  <si>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</si>
  <si>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</si>
  <si>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</si>
  <si>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</si>
  <si>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</si>
  <si>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</si>
  <si>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</si>
  <si>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</si>
  <si>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</si>
  <si>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</si>
  <si>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</si>
  <si>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</si>
  <si>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</si>
  <si>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</si>
  <si>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</si>
  <si>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</si>
  <si>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</si>
  <si>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</si>
  <si>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</si>
  <si>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</si>
  <si>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</si>
  <si>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</si>
  <si>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</si>
  <si>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</si>
  <si>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</si>
  <si>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</si>
  <si>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</si>
  <si>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</si>
  <si>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</si>
  <si>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</si>
  <si>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</si>
  <si>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</si>
  <si>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</si>
  <si>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</si>
  <si>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</si>
  <si>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</si>
  <si>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</si>
  <si>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</si>
  <si>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</si>
  <si>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</si>
  <si>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</si>
  <si>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</si>
  <si>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</si>
  <si>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</si>
  <si>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</si>
  <si>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</si>
  <si>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</si>
  <si>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</si>
  <si>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</si>
  <si>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</si>
  <si>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</si>
  <si>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</si>
  <si>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</si>
  <si>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</si>
  <si>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</si>
  <si>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</si>
  <si>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</si>
  <si>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</si>
  <si>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</si>
  <si>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</si>
  <si>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</si>
  <si>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</si>
  <si>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</si>
  <si>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</si>
  <si>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</si>
  <si>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</si>
  <si>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</si>
  <si>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</si>
  <si>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</si>
  <si>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</si>
  <si>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</si>
  <si>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</si>
  <si>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</si>
  <si>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</si>
  <si>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</si>
  <si>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</si>
  <si>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</si>
  <si>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</si>
  <si>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</si>
  <si>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</si>
  <si>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</si>
  <si>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</si>
  <si>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</si>
  <si>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</si>
  <si>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</si>
  <si>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</si>
  <si>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</si>
  <si>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</si>
  <si>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</si>
  <si>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</si>
  <si>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</si>
  <si>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</si>
  <si>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</si>
  <si>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</si>
  <si>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</si>
  <si>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</si>
  <si>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</si>
  <si>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</si>
  <si>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</si>
  <si>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</si>
  <si>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</si>
  <si>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</si>
  <si>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</si>
  <si>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</si>
  <si>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</si>
  <si>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</si>
  <si>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</si>
  <si>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</si>
  <si>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</si>
  <si>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</si>
  <si>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</si>
  <si>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</si>
  <si>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</si>
  <si>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</si>
  <si>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</si>
  <si>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</si>
  <si>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</si>
  <si>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</si>
  <si>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</si>
  <si>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</si>
  <si>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</si>
  <si>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</si>
  <si>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</si>
  <si>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</si>
  <si>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</si>
  <si>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</si>
  <si>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</si>
  <si>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</si>
  <si>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</si>
  <si>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</si>
  <si>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</si>
  <si>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</si>
  <si>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</si>
  <si>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</si>
  <si>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</si>
  <si>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</si>
  <si>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</si>
  <si>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</si>
  <si>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</si>
  <si>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</si>
  <si>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</si>
  <si>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</si>
  <si>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</si>
  <si>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</si>
  <si>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</si>
  <si>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</si>
  <si>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</si>
  <si>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</si>
  <si>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</si>
  <si>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</si>
  <si>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</si>
  <si>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</si>
  <si>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</si>
  <si>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</si>
  <si>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</si>
  <si>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</si>
  <si>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</si>
  <si>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</si>
  <si>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</si>
  <si>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</si>
  <si>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</si>
  <si>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</si>
  <si>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</si>
  <si>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</si>
  <si>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</si>
  <si>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</si>
  <si>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</si>
  <si>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</si>
  <si>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</si>
  <si>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</si>
  <si>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</si>
  <si>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</si>
  <si>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</si>
  <si>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</si>
  <si>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</si>
  <si>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</si>
  <si>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</si>
  <si>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</si>
  <si>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</si>
  <si>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</si>
  <si>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</si>
  <si>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</si>
  <si>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</si>
  <si>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</si>
  <si>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</si>
  <si>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</si>
  <si>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</si>
  <si>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</si>
  <si>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</si>
  <si>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</si>
  <si>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</si>
  <si>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</si>
  <si>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</si>
  <si>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</si>
  <si>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</si>
  <si>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</si>
  <si>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</si>
  <si>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</si>
  <si>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</si>
  <si>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</si>
  <si>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</si>
  <si>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</si>
  <si>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</si>
  <si>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</si>
  <si>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</si>
  <si>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</si>
  <si>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</si>
  <si>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</si>
  <si>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</si>
  <si>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</si>
  <si>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</si>
  <si>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</si>
  <si>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</si>
  <si>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</si>
  <si>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</si>
  <si>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</si>
  <si>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</si>
  <si>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</si>
  <si>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</si>
  <si>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</si>
  <si>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</si>
  <si>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</si>
  <si>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</si>
  <si>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</si>
  <si>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</si>
  <si>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</si>
  <si>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</si>
  <si>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</si>
  <si>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</si>
  <si>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</si>
  <si>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</si>
  <si>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</si>
  <si>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</si>
  <si>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</si>
  <si>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</si>
  <si>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</si>
  <si>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</si>
  <si>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</si>
  <si>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</si>
  <si>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</si>
  <si>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</si>
  <si>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</si>
  <si>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</si>
  <si>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</si>
  <si>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</si>
  <si>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</si>
  <si>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</si>
  <si>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</si>
  <si>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</si>
  <si>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</si>
  <si>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</si>
  <si>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</si>
  <si>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</si>
  <si>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</si>
  <si>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</si>
  <si>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</si>
  <si>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</si>
  <si>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</si>
  <si>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</si>
  <si>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</si>
  <si>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</si>
  <si>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</si>
  <si>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</si>
  <si>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</si>
  <si>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</si>
  <si>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</si>
  <si>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</si>
  <si>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</si>
  <si>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</si>
  <si>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</si>
  <si>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</si>
  <si>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</si>
  <si>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</si>
  <si>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</si>
  <si>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</si>
  <si>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</si>
  <si>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</si>
  <si>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</si>
  <si>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</si>
  <si>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</si>
  <si>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</si>
  <si>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</si>
  <si>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</si>
  <si>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</si>
  <si>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</si>
  <si>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</si>
  <si>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</si>
  <si>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</si>
  <si>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</si>
  <si>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</si>
  <si>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</si>
  <si>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</si>
  <si>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</si>
  <si>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</si>
  <si>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</si>
  <si>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</si>
  <si>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</si>
  <si>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</si>
  <si>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</si>
  <si>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</si>
  <si>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</si>
  <si>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</si>
  <si>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</si>
  <si>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</si>
  <si>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</si>
  <si>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</si>
  <si>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</si>
  <si>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</si>
  <si>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</si>
  <si>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</si>
  <si>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</si>
  <si>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</si>
  <si>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</si>
  <si>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</si>
  <si>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</si>
  <si>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</si>
  <si>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</si>
  <si>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</si>
  <si>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</si>
  <si>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</si>
  <si>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</si>
  <si>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</si>
  <si>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</si>
  <si>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</si>
  <si>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</si>
  <si>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</si>
  <si>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</si>
  <si>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</si>
  <si>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</si>
  <si>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</si>
  <si>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</si>
  <si>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</si>
  <si>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</si>
  <si>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</si>
  <si>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</si>
  <si>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</si>
  <si>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</si>
  <si>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</si>
  <si>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</si>
  <si>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</si>
  <si>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</si>
  <si>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</si>
  <si>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</si>
  <si>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</si>
  <si>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</si>
  <si>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</si>
  <si>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</si>
  <si>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</si>
  <si>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</si>
  <si>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</si>
  <si>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</si>
  <si>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</si>
  <si>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</si>
  <si>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</si>
  <si>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</si>
  <si>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</si>
  <si>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</si>
  <si>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</si>
  <si>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</si>
  <si>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</si>
  <si>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</si>
  <si>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</si>
  <si>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</si>
  <si>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</si>
  <si>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</si>
  <si>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</si>
  <si>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</si>
  <si>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</si>
  <si>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</si>
  <si>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</si>
  <si>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</si>
  <si>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</si>
  <si>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</si>
  <si>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</si>
  <si>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</si>
  <si>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</si>
  <si>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</si>
  <si>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</si>
  <si>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</si>
  <si>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</si>
  <si>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</si>
  <si>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</si>
  <si>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</si>
  <si>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</si>
  <si>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</si>
  <si>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</si>
  <si>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</si>
  <si>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</si>
  <si>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</si>
  <si>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</si>
  <si>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</si>
  <si>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</si>
  <si>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</si>
  <si>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</si>
  <si>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</si>
  <si>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</si>
  <si>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</si>
  <si>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</si>
  <si>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</si>
  <si>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</si>
  <si>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</si>
  <si>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</si>
  <si>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</si>
  <si>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</si>
  <si>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</si>
  <si>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</si>
  <si>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</si>
  <si>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</si>
  <si>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</si>
  <si>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</si>
  <si>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</si>
  <si>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</si>
  <si>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</si>
  <si>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</si>
  <si>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</si>
  <si>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</si>
  <si>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</si>
  <si>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</si>
  <si>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</si>
  <si>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</si>
  <si>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</si>
  <si>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</si>
  <si>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</si>
  <si>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</si>
  <si>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</si>
  <si>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</si>
  <si>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</si>
  <si>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</si>
  <si>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</si>
  <si>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</si>
  <si>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</si>
  <si>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</si>
  <si>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</si>
  <si>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</si>
  <si>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</si>
  <si>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</si>
  <si>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</si>
  <si>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</si>
  <si>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</si>
  <si>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</si>
  <si>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</si>
  <si>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</si>
  <si>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</si>
  <si>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</si>
  <si>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</si>
  <si>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</si>
  <si>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</si>
  <si>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</si>
  <si>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</si>
  <si>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</si>
  <si>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</si>
  <si>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</si>
  <si>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</si>
  <si>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</si>
  <si>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</si>
  <si>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</si>
  <si>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</si>
  <si>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</si>
  <si>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</si>
  <si>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</si>
  <si>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</si>
  <si>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</si>
  <si>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</si>
  <si>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</si>
  <si>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</si>
  <si>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</si>
  <si>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</si>
  <si>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</si>
  <si>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</si>
  <si>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</si>
  <si>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</si>
  <si>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</si>
  <si>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</si>
  <si>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</si>
  <si>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</si>
  <si>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</si>
  <si>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</si>
  <si>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</si>
  <si>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</si>
  <si>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</si>
  <si>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</si>
  <si>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</si>
  <si>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</si>
  <si>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</si>
  <si>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</si>
  <si>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</si>
  <si>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</si>
  <si>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</si>
  <si>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</si>
  <si>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</si>
  <si>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</si>
  <si>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</si>
  <si>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</si>
  <si>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</si>
  <si>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</si>
  <si>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</si>
  <si>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</si>
  <si>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</si>
  <si>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</si>
  <si>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</si>
  <si>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</si>
  <si>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</si>
  <si>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</si>
  <si>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</si>
  <si>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</si>
  <si>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</si>
  <si>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</si>
  <si>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</si>
  <si>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</si>
  <si>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</si>
  <si>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</si>
  <si>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</si>
  <si>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</si>
  <si>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</si>
  <si>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</si>
  <si>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</si>
  <si>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</si>
  <si>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</si>
  <si>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</si>
  <si>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</si>
  <si>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</si>
  <si>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</si>
  <si>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</si>
  <si>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</si>
  <si>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</si>
  <si>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</si>
  <si>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</si>
  <si>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</si>
  <si>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</si>
  <si>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</si>
  <si>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</si>
  <si>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</si>
  <si>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</si>
  <si>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</si>
  <si>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</si>
  <si>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</si>
  <si>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</si>
  <si>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</si>
  <si>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</si>
  <si>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</si>
  <si>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</si>
  <si>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</si>
  <si>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</si>
  <si>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</si>
  <si>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</si>
  <si>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</si>
  <si>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</si>
  <si>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</si>
  <si>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</si>
  <si>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</si>
  <si>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</si>
  <si>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</si>
  <si>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</si>
  <si>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</si>
  <si>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</si>
  <si>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</si>
  <si>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</si>
  <si>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</si>
  <si>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</si>
  <si>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</si>
  <si>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</si>
  <si>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</si>
  <si>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</si>
  <si>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</si>
  <si>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</si>
  <si>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</si>
  <si>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</si>
  <si>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</si>
  <si>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</si>
  <si>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</si>
  <si>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</si>
  <si>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</si>
  <si>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</si>
  <si>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</si>
  <si>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</si>
  <si>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</si>
  <si>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</si>
  <si>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</si>
  <si>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</si>
  <si>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</si>
  <si>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</si>
  <si>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</si>
  <si>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</si>
  <si>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</si>
  <si>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</si>
  <si>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</si>
  <si>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</si>
  <si>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</si>
  <si>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</si>
  <si>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</si>
  <si>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</si>
  <si>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</si>
  <si>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</si>
  <si>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</si>
  <si>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</si>
  <si>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</si>
  <si>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</si>
  <si>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</si>
  <si>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</si>
  <si>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</si>
  <si>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</si>
  <si>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</si>
  <si>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</si>
  <si>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</si>
  <si>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</si>
  <si>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</si>
  <si>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</si>
  <si>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</si>
  <si>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</si>
  <si>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</si>
  <si>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</si>
  <si>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</si>
  <si>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</si>
  <si>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</si>
  <si>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</si>
  <si>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</si>
  <si>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</si>
  <si>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</si>
  <si>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</si>
  <si>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</si>
  <si>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</si>
  <si>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</si>
  <si>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</si>
  <si>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</si>
  <si>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</si>
  <si>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</si>
  <si>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</si>
  <si>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</si>
  <si>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</si>
  <si>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</si>
  <si>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</si>
  <si>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</si>
  <si>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</si>
  <si>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</si>
  <si>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</si>
  <si>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</si>
  <si>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</si>
  <si>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</si>
  <si>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</si>
  <si>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</si>
  <si>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</si>
  <si>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</si>
  <si>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</si>
  <si>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</si>
  <si>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</si>
  <si>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</si>
  <si>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</si>
  <si>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</si>
  <si>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</si>
  <si>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</si>
  <si>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</si>
  <si>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</si>
  <si>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</si>
  <si>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</si>
  <si>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</si>
  <si>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</si>
  <si>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</si>
  <si>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</si>
  <si>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</si>
  <si>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</si>
  <si>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</si>
  <si>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</si>
  <si>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</si>
  <si>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</si>
  <si>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</si>
  <si>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</si>
  <si>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</si>
  <si>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</si>
  <si>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</si>
  <si>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</si>
  <si>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</si>
  <si>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</si>
  <si>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</si>
  <si>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</si>
  <si>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</si>
  <si>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</si>
  <si>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</si>
  <si>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</si>
  <si>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</si>
  <si>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</si>
  <si>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</si>
  <si>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</si>
  <si>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</si>
  <si>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</si>
  <si>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</si>
  <si>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</si>
  <si>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</si>
  <si>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</si>
  <si>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</si>
  <si>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</si>
  <si>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</si>
  <si>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</si>
  <si>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</si>
  <si>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</si>
  <si>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</si>
  <si>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</si>
  <si>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</si>
  <si>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</si>
  <si>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</si>
  <si>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</si>
  <si>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</si>
  <si>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</si>
  <si>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</si>
  <si>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</si>
  <si>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</si>
  <si>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</si>
  <si>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</si>
  <si>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</si>
  <si>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</si>
  <si>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</si>
  <si>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</si>
  <si>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</si>
  <si>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</si>
  <si>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</si>
  <si>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</si>
  <si>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</si>
  <si>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</si>
  <si>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</si>
  <si>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</si>
  <si>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</si>
  <si>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</si>
  <si>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</si>
  <si>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</si>
  <si>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</si>
  <si>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</si>
  <si>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</si>
  <si>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</si>
  <si>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</si>
  <si>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</si>
  <si>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</si>
  <si>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</si>
  <si>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</si>
  <si>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</si>
  <si>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</si>
  <si>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</si>
  <si>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</si>
  <si>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</si>
  <si>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</si>
  <si>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</si>
  <si>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</si>
  <si>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</si>
  <si>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</si>
  <si>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</si>
  <si>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</si>
  <si>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</si>
  <si>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</si>
  <si>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</si>
  <si>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</si>
  <si>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</si>
  <si>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</si>
  <si>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</si>
  <si>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</si>
  <si>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</si>
  <si>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</si>
  <si>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</si>
  <si>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</si>
  <si>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</si>
  <si>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</si>
  <si>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</si>
  <si>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</si>
  <si>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</si>
  <si>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</si>
  <si>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</si>
  <si>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</si>
  <si>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</si>
  <si>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</si>
  <si>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</si>
  <si>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</si>
  <si>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</si>
  <si>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</si>
  <si>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</si>
  <si>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</si>
  <si>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</si>
  <si>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</si>
  <si>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</si>
  <si>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</si>
  <si>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</si>
  <si>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</si>
  <si>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</si>
  <si>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</si>
  <si>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</si>
  <si>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</si>
  <si>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</si>
  <si>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</si>
  <si>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</si>
  <si>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</si>
  <si>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</si>
  <si>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</si>
  <si>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</si>
  <si>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</si>
  <si>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</si>
  <si>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</si>
  <si>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</si>
  <si>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</si>
  <si>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</si>
  <si>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</si>
  <si>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</si>
  <si>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</si>
  <si>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</si>
  <si>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</si>
  <si>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</si>
  <si>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</si>
  <si>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</si>
  <si>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</si>
  <si>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</si>
  <si>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</si>
  <si>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</si>
  <si>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</si>
  <si>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</si>
  <si>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</si>
  <si>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</si>
  <si>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</si>
  <si>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</si>
  <si>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</si>
  <si>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</si>
  <si>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</si>
  <si>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</si>
  <si>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</si>
  <si>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</si>
  <si>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</si>
  <si>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</si>
  <si>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</si>
  <si>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</si>
  <si>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</si>
  <si>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</si>
  <si>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</si>
  <si>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</si>
  <si>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</si>
  <si>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</si>
  <si>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</si>
  <si>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</si>
  <si>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</si>
  <si>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</si>
  <si>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</si>
  <si>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</si>
  <si>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</si>
  <si>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</si>
  <si>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</si>
  <si>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</si>
  <si>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</si>
  <si>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</si>
  <si>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</si>
  <si>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</si>
  <si>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</si>
  <si>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</si>
  <si>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</si>
  <si>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</si>
  <si>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</si>
  <si>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</si>
  <si>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</si>
  <si>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</si>
  <si>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</si>
  <si>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</si>
  <si>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</si>
  <si>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</si>
  <si>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</si>
  <si>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</si>
  <si>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</si>
  <si>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</si>
  <si>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</si>
  <si>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</si>
  <si>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</si>
  <si>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</si>
  <si>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</si>
  <si>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</si>
  <si>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</si>
  <si>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</si>
  <si>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</si>
  <si>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</si>
  <si>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</si>
  <si>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</si>
  <si>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</si>
  <si>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</si>
  <si>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</si>
  <si>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</si>
  <si>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</si>
  <si>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</si>
  <si>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</si>
  <si>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</si>
  <si>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</si>
  <si>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</si>
  <si>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</si>
  <si>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</si>
  <si>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</si>
  <si>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</si>
  <si>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</si>
  <si>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</si>
  <si>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</si>
  <si>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</si>
  <si>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</si>
  <si>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</si>
  <si>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</si>
  <si>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</si>
  <si>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</si>
  <si>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</si>
  <si>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</si>
  <si>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</si>
  <si>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</si>
  <si>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</si>
  <si>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</si>
  <si>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</si>
  <si>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</si>
  <si>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</si>
  <si>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</si>
  <si>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</si>
  <si>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</si>
  <si>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</si>
  <si>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</si>
  <si>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</si>
  <si>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</si>
  <si>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</si>
  <si>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</si>
  <si>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</si>
  <si>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</si>
  <si>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</si>
  <si>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</si>
  <si>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</si>
  <si>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</si>
  <si>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</si>
  <si>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</si>
  <si>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</si>
  <si>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</si>
  <si>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</si>
  <si>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</si>
  <si>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</si>
  <si>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</si>
  <si>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</si>
  <si>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</si>
  <si>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</si>
  <si>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</si>
  <si>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</si>
  <si>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</si>
  <si>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</si>
  <si>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</si>
  <si>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</si>
  <si>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</si>
  <si>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</si>
  <si>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</si>
  <si>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</si>
  <si>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</si>
  <si>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</si>
  <si>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</si>
  <si>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</si>
  <si>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</si>
  <si>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</si>
  <si>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</si>
  <si>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</si>
  <si>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</si>
  <si>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</si>
  <si>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</si>
  <si>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</si>
  <si>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</si>
  <si>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</si>
  <si>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</si>
  <si>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</si>
  <si>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</si>
  <si>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</si>
  <si>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</si>
  <si>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</si>
  <si>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</si>
  <si>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</si>
  <si>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</si>
  <si>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</si>
  <si>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</si>
  <si>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</si>
  <si>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</si>
  <si>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</si>
  <si>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</si>
  <si>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</si>
  <si>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</si>
  <si>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</si>
  <si>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</si>
  <si>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</si>
  <si>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</si>
  <si>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</si>
  <si>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</si>
  <si>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</si>
  <si>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</si>
  <si>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</si>
  <si>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</si>
  <si>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</si>
  <si>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</si>
  <si>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</si>
  <si>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</si>
  <si>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</si>
  <si>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</si>
  <si>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</si>
  <si>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</si>
  <si>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</si>
  <si>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</si>
  <si>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</si>
  <si>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</si>
  <si>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</si>
  <si>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</si>
  <si>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</si>
  <si>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</si>
  <si>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</si>
  <si>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</si>
  <si>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</si>
  <si>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</si>
  <si>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</si>
  <si>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</si>
  <si>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</si>
  <si>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</si>
  <si>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</si>
  <si>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</si>
  <si>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</si>
  <si>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</si>
  <si>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</si>
  <si>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</si>
  <si>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</si>
  <si>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</si>
  <si>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</si>
  <si>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</si>
  <si>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</si>
  <si>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</si>
  <si>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</si>
  <si>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</si>
  <si>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</si>
  <si>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</si>
  <si>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</si>
  <si>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</si>
  <si>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</si>
  <si>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</si>
  <si>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</si>
  <si>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</si>
  <si>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</si>
  <si>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</si>
  <si>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</si>
  <si>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</si>
  <si>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</si>
  <si>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</si>
  <si>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</si>
  <si>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</si>
  <si>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</si>
  <si>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</si>
  <si>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</si>
  <si>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</si>
  <si>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</si>
  <si>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</si>
  <si>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</si>
  <si>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</si>
  <si>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</si>
  <si>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</si>
  <si>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</si>
  <si>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</si>
  <si>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</si>
  <si>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</si>
  <si>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</si>
  <si>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</si>
  <si>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</si>
  <si>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</si>
  <si>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</si>
  <si>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</si>
  <si>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</si>
  <si>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</si>
  <si>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</si>
  <si>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</si>
  <si>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</si>
  <si>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</si>
  <si>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</si>
  <si>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</si>
  <si>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</si>
  <si>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</si>
  <si>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</si>
  <si>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</si>
  <si>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</si>
  <si>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</si>
  <si>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</si>
  <si>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</si>
  <si>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</si>
  <si>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</si>
  <si>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</si>
  <si>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</si>
  <si>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</si>
  <si>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</si>
  <si>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</si>
  <si>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</si>
  <si>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</si>
  <si>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</si>
  <si>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</si>
  <si>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</si>
  <si>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</si>
  <si>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</si>
  <si>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</si>
  <si>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</si>
  <si>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</si>
  <si>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</si>
  <si>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</si>
  <si>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</si>
  <si>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</si>
  <si>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</si>
  <si>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</si>
  <si>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</si>
  <si>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</si>
  <si>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</si>
  <si>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</si>
  <si>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</si>
  <si>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</si>
  <si>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</si>
  <si>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</si>
  <si>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</si>
  <si>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</si>
  <si>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</si>
  <si>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</si>
  <si>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</si>
  <si>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</si>
  <si>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</si>
  <si>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</si>
  <si>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</si>
  <si>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</si>
  <si>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</si>
  <si>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</si>
  <si>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</si>
  <si>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</si>
  <si>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</si>
  <si>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</si>
  <si>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</si>
  <si>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</si>
  <si>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</si>
  <si>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</si>
  <si>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</si>
  <si>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</si>
  <si>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</si>
  <si>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</si>
  <si>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</si>
  <si>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</si>
  <si>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</si>
  <si>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</si>
  <si>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</si>
  <si>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</si>
  <si>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</si>
  <si>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</si>
  <si>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</si>
  <si>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</si>
  <si>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</si>
  <si>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</si>
  <si>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</si>
  <si>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</si>
  <si>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</si>
  <si>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</si>
  <si>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</si>
  <si>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</si>
  <si>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</si>
  <si>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</si>
  <si>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</si>
  <si>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</si>
  <si>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</si>
  <si>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</si>
  <si>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</si>
  <si>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</si>
  <si>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</si>
  <si>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</si>
  <si>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</si>
  <si>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</si>
  <si>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</si>
  <si>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</si>
  <si>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</si>
  <si>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</si>
  <si>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</si>
  <si>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</si>
  <si>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</si>
  <si>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</si>
  <si>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</si>
  <si>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</si>
  <si>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</si>
  <si>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</si>
  <si>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</si>
  <si>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</si>
  <si>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</si>
  <si>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</si>
  <si>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</si>
  <si>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</si>
  <si>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</si>
  <si>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</si>
  <si>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</si>
  <si>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</si>
  <si>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</si>
  <si>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</si>
  <si>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</si>
  <si>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</si>
  <si>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</si>
  <si>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</si>
  <si>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</si>
  <si>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</si>
  <si>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</si>
  <si>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</si>
  <si>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</si>
  <si>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</si>
  <si>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</si>
  <si>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</si>
  <si>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</si>
  <si>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</si>
  <si>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</si>
  <si>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</si>
  <si>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</si>
  <si>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</si>
  <si>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</si>
  <si>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</si>
  <si>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</si>
  <si>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</si>
  <si>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</si>
  <si>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</si>
  <si>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</si>
  <si>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</si>
  <si>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</si>
  <si>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</si>
  <si>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</si>
  <si>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</si>
  <si>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</si>
  <si>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</si>
  <si>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</si>
  <si>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</si>
  <si>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</si>
  <si>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</si>
  <si>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</si>
  <si>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</si>
  <si>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</si>
  <si>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</si>
  <si>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</si>
  <si>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</si>
  <si>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</si>
  <si>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</si>
  <si>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</si>
  <si>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</si>
  <si>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</si>
  <si>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</si>
  <si>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</si>
  <si>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</si>
  <si>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</si>
  <si>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</si>
  <si>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</si>
  <si>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</si>
  <si>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</si>
  <si>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</si>
  <si>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</si>
  <si>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</si>
  <si>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</si>
  <si>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</si>
  <si>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</si>
  <si>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</si>
  <si>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</si>
  <si>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</si>
  <si>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</si>
  <si>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</si>
  <si>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</si>
  <si>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</si>
  <si>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</si>
  <si>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</si>
  <si>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</si>
  <si>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</si>
  <si>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</si>
  <si>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</si>
  <si>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</si>
  <si>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</si>
  <si>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</si>
  <si>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</si>
  <si>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</si>
  <si>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</si>
  <si>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</si>
  <si>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</si>
  <si>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</si>
  <si>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</si>
  <si>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</si>
  <si>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</si>
  <si>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</si>
  <si>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</si>
  <si>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</si>
  <si>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</si>
  <si>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</si>
  <si>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</si>
  <si>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</si>
  <si>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</si>
  <si>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</si>
  <si>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</si>
  <si>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</si>
  <si>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</si>
  <si>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</si>
  <si>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</si>
  <si>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</si>
  <si>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</si>
  <si>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</si>
  <si>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</si>
  <si>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</si>
  <si>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</si>
  <si>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</si>
  <si>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</si>
  <si>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</si>
  <si>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</si>
  <si>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</si>
  <si>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</si>
  <si>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</si>
  <si>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</si>
  <si>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</si>
  <si>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</si>
  <si>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</si>
  <si>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</si>
  <si>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</si>
  <si>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</si>
  <si>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</si>
  <si>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</si>
  <si>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</si>
  <si>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</si>
  <si>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</si>
  <si>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</si>
  <si>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</si>
  <si>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</si>
  <si>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</si>
  <si>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</si>
  <si>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</si>
  <si>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</si>
  <si>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</si>
  <si>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</si>
  <si>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</si>
  <si>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</si>
  <si>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</si>
  <si>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</si>
  <si>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</si>
  <si>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</si>
  <si>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</si>
  <si>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</si>
  <si>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</si>
  <si>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</si>
  <si>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</si>
  <si>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</si>
  <si>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</si>
  <si>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</si>
  <si>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</si>
  <si>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</si>
  <si>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</si>
  <si>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</si>
  <si>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</si>
  <si>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</si>
  <si>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</si>
  <si>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</si>
  <si>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</si>
  <si>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</si>
  <si>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</si>
  <si>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</si>
  <si>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</si>
  <si>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</si>
  <si>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</si>
  <si>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</si>
  <si>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</si>
  <si>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</si>
  <si>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</si>
  <si>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</si>
  <si>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</si>
  <si>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</si>
  <si>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</si>
  <si>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</si>
  <si>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</si>
  <si>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</si>
  <si>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</si>
  <si>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</si>
  <si>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</si>
  <si>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</si>
  <si>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</si>
  <si>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</si>
  <si>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</si>
  <si>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</si>
  <si>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</si>
  <si>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</si>
  <si>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</si>
  <si>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</si>
  <si>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</si>
  <si>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</si>
  <si>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</si>
  <si>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</si>
  <si>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</si>
  <si>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</si>
  <si>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</si>
  <si>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</si>
  <si>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</si>
  <si>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</si>
  <si>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</si>
  <si>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</si>
  <si>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</si>
  <si>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</si>
  <si>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</si>
  <si>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</si>
  <si>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</si>
  <si>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</si>
  <si>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</si>
  <si>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</si>
  <si>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</si>
  <si>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</si>
  <si>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</si>
  <si>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</si>
  <si>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</si>
  <si>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</si>
  <si>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</si>
  <si>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</si>
  <si>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</si>
  <si>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</si>
  <si>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</si>
  <si>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</si>
  <si>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</si>
  <si>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</si>
  <si>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</si>
  <si>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</si>
  <si>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</si>
  <si>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</si>
  <si>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</si>
  <si>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</si>
  <si>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</si>
  <si>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</si>
  <si>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</si>
  <si>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</si>
  <si>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</si>
  <si>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</si>
  <si>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</si>
  <si>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</si>
  <si>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</si>
  <si>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</si>
  <si>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</si>
  <si>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</si>
  <si>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</si>
  <si>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</si>
  <si>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</si>
  <si>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</si>
  <si>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</si>
  <si>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</si>
  <si>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</si>
  <si>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</si>
  <si>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</si>
  <si>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</si>
  <si>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</si>
  <si>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</si>
  <si>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</si>
  <si>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</si>
  <si>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</si>
  <si>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</si>
  <si>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</si>
  <si>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</si>
  <si>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</si>
  <si>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</si>
  <si>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</si>
  <si>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</si>
  <si>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</si>
  <si>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</si>
  <si>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</si>
  <si>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</si>
  <si>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</si>
  <si>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</si>
  <si>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</si>
  <si>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</si>
  <si>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</si>
  <si>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</si>
  <si>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</si>
  <si>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</si>
  <si>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</si>
  <si>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</si>
  <si>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</si>
  <si>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</si>
  <si>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</si>
  <si>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</si>
  <si>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</si>
  <si>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</si>
  <si>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</si>
  <si>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</si>
  <si>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</si>
  <si>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</si>
  <si>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</si>
  <si>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</si>
  <si>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</si>
  <si>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</si>
  <si>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</si>
  <si>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</si>
  <si>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</si>
  <si>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</si>
  <si>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</si>
  <si>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</si>
  <si>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</si>
  <si>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</si>
  <si>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</si>
  <si>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</si>
  <si>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</si>
  <si>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</si>
  <si>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</si>
  <si>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</si>
  <si>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</si>
  <si>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</si>
  <si>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</si>
  <si>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</si>
  <si>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</si>
  <si>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</si>
  <si>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</si>
  <si>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</si>
  <si>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</si>
  <si>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</si>
  <si>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</si>
  <si>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</si>
  <si>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</si>
  <si>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</si>
  <si>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</si>
  <si>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</si>
  <si>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</si>
  <si>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</si>
  <si>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</si>
  <si>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</si>
  <si>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</si>
  <si>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</si>
  <si>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</si>
  <si>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</si>
  <si>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</si>
  <si>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</si>
  <si>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</si>
  <si>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</si>
  <si>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</si>
  <si>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</si>
  <si>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</si>
  <si>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</si>
  <si>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</si>
  <si>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</si>
  <si>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</si>
  <si>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</si>
  <si>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</si>
  <si>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</si>
  <si>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</si>
  <si>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</si>
  <si>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</si>
  <si>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</si>
  <si>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</si>
  <si>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</si>
  <si>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</si>
  <si>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</si>
  <si>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</si>
  <si>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</si>
  <si>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</si>
  <si>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</si>
  <si>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</si>
  <si>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</si>
  <si>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</si>
  <si>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</si>
  <si>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</si>
  <si>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</si>
  <si>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</si>
  <si>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</si>
  <si>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</si>
  <si>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</si>
  <si>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</si>
  <si>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</si>
  <si>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</si>
  <si>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</si>
  <si>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</si>
  <si>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</si>
  <si>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</si>
  <si>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</si>
  <si>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</si>
  <si>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</si>
  <si>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</si>
  <si>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</si>
  <si>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</si>
  <si>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</si>
  <si>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</si>
  <si>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</si>
  <si>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</si>
  <si>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</si>
  <si>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</si>
  <si>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</si>
  <si>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</si>
  <si>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</si>
  <si>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</si>
  <si>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</si>
  <si>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</si>
  <si>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</si>
  <si>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</si>
  <si>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</si>
  <si>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</si>
  <si>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</si>
  <si>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</si>
  <si>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</si>
  <si>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</si>
  <si>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</si>
  <si>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</si>
  <si>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</si>
  <si>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</si>
  <si>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</si>
  <si>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</si>
  <si>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</si>
  <si>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</si>
  <si>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</si>
  <si>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</si>
  <si>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</si>
  <si>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</si>
  <si>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</si>
  <si>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</si>
  <si>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</si>
  <si>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</si>
  <si>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</si>
  <si>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</si>
  <si>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</si>
  <si>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</si>
  <si>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</si>
  <si>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</si>
  <si>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</si>
  <si>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</si>
  <si>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</si>
  <si>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</si>
  <si>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</si>
  <si>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</si>
  <si>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</si>
  <si>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</si>
  <si>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</si>
  <si>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</si>
  <si>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</si>
  <si>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</si>
  <si>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</si>
  <si>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</si>
  <si>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</si>
  <si>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</si>
  <si>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</si>
  <si>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</si>
  <si>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</si>
  <si>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</si>
  <si>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</si>
  <si>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</si>
  <si>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</si>
  <si>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</si>
  <si>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</si>
  <si>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</si>
  <si>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</si>
  <si>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</si>
  <si>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</si>
  <si>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</si>
  <si>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</si>
  <si>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</si>
  <si>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</si>
  <si>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</si>
  <si>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</si>
  <si>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</si>
  <si>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</si>
  <si>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</si>
  <si>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</si>
  <si>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</si>
  <si>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</si>
  <si>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</si>
  <si>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</si>
  <si>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</si>
  <si>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</si>
  <si>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</si>
  <si>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</si>
  <si>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</si>
  <si>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</si>
  <si>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</si>
  <si>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</si>
  <si>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</si>
  <si>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</si>
  <si>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</si>
  <si>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</si>
  <si>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</si>
  <si>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</si>
  <si>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</si>
  <si>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</si>
  <si>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</si>
  <si>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</si>
  <si>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</si>
  <si>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</si>
  <si>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</si>
  <si>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</si>
  <si>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</si>
  <si>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</si>
  <si>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</si>
  <si>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</si>
  <si>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</si>
  <si>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</si>
  <si>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</si>
  <si>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</si>
  <si>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</si>
  <si>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</si>
  <si>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</si>
  <si>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</si>
  <si>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</si>
  <si>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</si>
  <si>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</si>
  <si>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</si>
  <si>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</si>
  <si>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</si>
  <si>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</si>
  <si>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</si>
  <si>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</si>
  <si>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</si>
  <si>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</si>
  <si>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</si>
  <si>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</si>
  <si>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</si>
  <si>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</si>
  <si>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</si>
  <si>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</si>
  <si>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</si>
  <si>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</si>
  <si>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</si>
  <si>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</si>
  <si>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</si>
  <si>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</si>
  <si>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</si>
  <si>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</si>
  <si>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</si>
  <si>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</si>
  <si>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</si>
  <si>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</si>
  <si>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</si>
  <si>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</si>
  <si>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</si>
  <si>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</si>
  <si>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</si>
  <si>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</si>
  <si>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</si>
  <si>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</si>
  <si>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</si>
  <si>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</si>
  <si>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</si>
  <si>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</si>
  <si>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</si>
  <si>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</si>
  <si>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</si>
  <si>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</si>
  <si>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</si>
  <si>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</si>
  <si>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</si>
  <si>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</si>
  <si>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</si>
  <si>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</si>
  <si>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</si>
  <si>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</si>
  <si>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</si>
  <si>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</si>
  <si>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</si>
  <si>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</si>
  <si>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</si>
  <si>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</si>
  <si>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</si>
  <si>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</si>
  <si>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</si>
  <si>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</si>
  <si>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</si>
  <si>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</si>
  <si>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</si>
  <si>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</si>
  <si>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</si>
  <si>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</si>
  <si>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</si>
  <si>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</si>
  <si>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</si>
  <si>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</si>
  <si>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</si>
  <si>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</si>
  <si>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</si>
  <si>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</si>
  <si>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</si>
  <si>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</si>
  <si>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</si>
  <si>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</si>
  <si>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</si>
  <si>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</si>
  <si>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</si>
  <si>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</si>
  <si>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</si>
  <si>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</si>
  <si>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</si>
  <si>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</si>
  <si>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</si>
  <si>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</si>
  <si>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</si>
  <si>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</si>
  <si>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</si>
  <si>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</si>
  <si>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</si>
  <si>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</si>
  <si>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</si>
  <si>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</si>
  <si>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</si>
  <si>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</si>
  <si>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</si>
  <si>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</si>
  <si>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</si>
  <si>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</si>
  <si>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</si>
  <si>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</si>
  <si>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</si>
  <si>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</si>
  <si>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</si>
  <si>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</si>
  <si>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</si>
  <si>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</si>
  <si>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</si>
  <si>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</si>
  <si>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</si>
  <si>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</si>
  <si>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</si>
  <si>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</si>
  <si>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</si>
  <si>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</si>
  <si>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</si>
  <si>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</si>
  <si>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</si>
  <si>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</si>
  <si>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</si>
  <si>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</si>
  <si>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</si>
  <si>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</si>
  <si>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</si>
  <si>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</si>
  <si>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</si>
  <si>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</si>
  <si>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</si>
  <si>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</si>
  <si>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</si>
  <si>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</si>
  <si>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</si>
  <si>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</si>
  <si>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</si>
  <si>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</si>
  <si>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</si>
  <si>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</si>
  <si>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</si>
  <si>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</si>
  <si>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</si>
  <si>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</si>
  <si>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</si>
  <si>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</si>
  <si>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</si>
  <si>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</si>
  <si>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</si>
  <si>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</si>
  <si>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</si>
  <si>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</si>
  <si>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</si>
  <si>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</si>
  <si>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</si>
  <si>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</si>
  <si>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</si>
  <si>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</si>
  <si>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</si>
  <si>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</si>
  <si>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</si>
  <si>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</si>
  <si>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</si>
  <si>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</si>
  <si>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</si>
  <si>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</si>
  <si>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</si>
  <si>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</si>
  <si>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</si>
  <si>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</si>
  <si>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</si>
  <si>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</si>
  <si>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</si>
  <si>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</si>
  <si>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</si>
  <si>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</si>
  <si>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</si>
  <si>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</si>
  <si>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</si>
  <si>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</si>
  <si>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</si>
  <si>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</si>
  <si>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</si>
  <si>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</si>
  <si>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</si>
  <si>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</si>
  <si>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</si>
  <si>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</si>
  <si>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</si>
  <si>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</si>
  <si>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</si>
  <si>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</si>
  <si>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</si>
  <si>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</si>
  <si>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</si>
  <si>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</si>
  <si>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</si>
  <si>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</si>
  <si>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</si>
  <si>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</si>
  <si>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</si>
  <si>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</si>
  <si>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</si>
  <si>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</si>
  <si>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</si>
  <si>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</si>
  <si>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</si>
  <si>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</si>
  <si>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</si>
  <si>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</si>
  <si>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</si>
  <si>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</si>
  <si>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</si>
  <si>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</si>
  <si>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</si>
  <si>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</si>
  <si>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</si>
  <si>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</si>
  <si>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</si>
  <si>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</si>
  <si>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</si>
  <si>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</si>
  <si>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</si>
  <si>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</si>
  <si>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</si>
  <si>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</si>
  <si>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</si>
  <si>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</si>
  <si>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</si>
  <si>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</si>
  <si>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</si>
  <si>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</si>
  <si>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</si>
  <si>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</si>
  <si>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</si>
  <si>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</si>
  <si>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</si>
  <si>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</si>
  <si>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</si>
  <si>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</si>
  <si>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</si>
  <si>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</si>
  <si>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</si>
  <si>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</si>
  <si>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</si>
  <si>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</si>
  <si>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</si>
  <si>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</si>
  <si>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</si>
  <si>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</si>
  <si>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</si>
  <si>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</si>
  <si>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</si>
  <si>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</si>
  <si>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</si>
  <si>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</si>
  <si>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</si>
  <si>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</si>
  <si>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</si>
  <si>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</si>
  <si>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</si>
  <si>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</si>
  <si>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</si>
  <si>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</si>
  <si>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</si>
  <si>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</si>
  <si>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</si>
  <si>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</si>
  <si>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</si>
  <si>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</si>
  <si>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</si>
  <si>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</si>
  <si>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</si>
  <si>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</si>
  <si>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</si>
  <si>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</si>
  <si>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</si>
  <si>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</si>
  <si>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</si>
  <si>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</si>
  <si>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</si>
  <si>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</si>
  <si>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</si>
  <si>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</si>
  <si>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</si>
  <si>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</si>
  <si>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</si>
  <si>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</si>
  <si>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</si>
  <si>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</si>
  <si>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</si>
  <si>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</si>
  <si>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</si>
  <si>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</si>
  <si>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</si>
  <si>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</si>
  <si>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</si>
  <si>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</si>
  <si>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</si>
  <si>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</si>
  <si>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</si>
  <si>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</si>
  <si>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</si>
  <si>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</si>
  <si>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</si>
  <si>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</si>
  <si>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</si>
  <si>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</si>
  <si>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</si>
  <si>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</si>
  <si>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</si>
  <si>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</si>
  <si>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</si>
  <si>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</si>
  <si>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</si>
  <si>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</si>
  <si>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</si>
  <si>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</si>
  <si>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</si>
  <si>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</si>
  <si>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</si>
  <si>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</si>
  <si>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</si>
  <si>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</si>
  <si>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</si>
  <si>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</si>
  <si>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</si>
  <si>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</si>
  <si>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</si>
  <si>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</si>
  <si>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</si>
  <si>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</si>
  <si>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</si>
  <si>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</si>
  <si>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</si>
  <si>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</si>
  <si>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</si>
  <si>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</si>
  <si>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</si>
  <si>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</si>
  <si>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</si>
  <si>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</si>
  <si>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</si>
  <si>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</si>
  <si>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</si>
  <si>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</si>
  <si>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</si>
  <si>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</si>
  <si>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</si>
  <si>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</si>
  <si>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</si>
  <si>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</si>
  <si>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</si>
  <si>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</si>
  <si>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</si>
  <si>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</si>
  <si>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</si>
  <si>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</si>
  <si>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</si>
  <si>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</si>
  <si>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</si>
  <si>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</si>
  <si>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</si>
  <si>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</si>
  <si>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</si>
  <si>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</si>
  <si>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</si>
  <si>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</si>
  <si>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</si>
  <si>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</si>
  <si>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</si>
  <si>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</si>
  <si>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</si>
  <si>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</si>
  <si>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</si>
  <si>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</si>
  <si>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</si>
  <si>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</si>
  <si>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</si>
  <si>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</si>
  <si>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</si>
  <si>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</si>
  <si>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</si>
  <si>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</si>
  <si>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</si>
  <si>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</si>
  <si>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</si>
  <si>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</si>
  <si>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</si>
  <si>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</si>
  <si>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</si>
  <si>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</si>
  <si>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</si>
  <si>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</si>
  <si>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</si>
  <si>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</si>
  <si>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</si>
  <si>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</si>
  <si>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</si>
  <si>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</si>
  <si>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</si>
  <si>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</si>
  <si>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</si>
  <si>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</si>
  <si>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</si>
  <si>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</si>
  <si>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</si>
  <si>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</si>
  <si>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</si>
  <si>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</si>
  <si>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</si>
  <si>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</si>
  <si>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</si>
  <si>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</si>
  <si>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</si>
  <si>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</si>
  <si>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</si>
  <si>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</si>
  <si>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</si>
  <si>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</si>
  <si>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</si>
  <si>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</si>
  <si>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</si>
  <si>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</si>
  <si>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</si>
  <si>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</si>
  <si>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</si>
  <si>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</si>
  <si>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</si>
  <si>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</si>
  <si>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</si>
  <si>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</si>
  <si>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</si>
  <si>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</si>
  <si>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</si>
  <si>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</si>
  <si>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</si>
  <si>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</si>
  <si>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</si>
  <si>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</si>
  <si>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</si>
  <si>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</si>
  <si>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</si>
  <si>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</si>
  <si>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</si>
  <si>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</si>
  <si>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</si>
  <si>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</si>
  <si>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</si>
  <si>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</si>
  <si>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</si>
  <si>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</si>
  <si>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</si>
  <si>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</si>
  <si>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</si>
  <si>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</si>
  <si>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</si>
  <si>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</si>
  <si>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</si>
  <si>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</si>
  <si>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</si>
  <si>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</si>
  <si>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</si>
  <si>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</si>
  <si>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</si>
  <si>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</si>
  <si>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</si>
  <si>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</si>
  <si>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</si>
  <si>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</si>
  <si>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</si>
  <si>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</si>
  <si>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</si>
  <si>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</si>
  <si>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</si>
  <si>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</si>
  <si>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</si>
  <si>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</si>
  <si>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</si>
  <si>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</si>
  <si>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</si>
  <si>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</si>
  <si>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</si>
  <si>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</si>
  <si>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</si>
  <si>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</si>
  <si>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</si>
  <si>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</si>
  <si>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</si>
  <si>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</si>
  <si>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</si>
  <si>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</si>
  <si>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</si>
  <si>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</si>
  <si>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</si>
  <si>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</si>
  <si>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</si>
  <si>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</si>
  <si>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</si>
  <si>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</si>
  <si>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</si>
  <si>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</si>
  <si>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</si>
  <si>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</si>
  <si>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</si>
  <si>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</si>
  <si>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</si>
  <si>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</si>
  <si>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</si>
  <si>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</si>
  <si>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</si>
  <si>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</si>
  <si>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</si>
  <si>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</si>
  <si>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</si>
  <si>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</si>
  <si>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</si>
  <si>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</si>
  <si>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</si>
  <si>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</si>
  <si>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</si>
  <si>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</si>
  <si>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</si>
  <si>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</si>
  <si>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</si>
  <si>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</si>
  <si>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</si>
  <si>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</si>
  <si>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</si>
  <si>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</si>
  <si>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</si>
  <si>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</si>
  <si>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</si>
  <si>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</si>
  <si>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</si>
  <si>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</si>
  <si>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</si>
  <si>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</si>
  <si>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</si>
  <si>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</si>
  <si>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</si>
  <si>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</si>
  <si>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</si>
  <si>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</si>
  <si>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</si>
  <si>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</si>
  <si>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</si>
  <si>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</si>
  <si>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</si>
  <si>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</si>
  <si>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</si>
  <si>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</si>
  <si>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</si>
  <si>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</si>
  <si>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</si>
  <si>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</si>
  <si>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</si>
  <si>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</si>
  <si>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</si>
  <si>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</si>
  <si>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</si>
  <si>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</si>
  <si>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</si>
  <si>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</si>
  <si>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</si>
  <si>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</si>
  <si>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</si>
  <si>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</si>
  <si>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</si>
  <si>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</si>
  <si>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</si>
  <si>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</si>
  <si>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</si>
  <si>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</si>
  <si>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</si>
  <si>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</si>
  <si>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</si>
  <si>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</si>
  <si>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</si>
  <si>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</si>
  <si>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</si>
  <si>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</si>
  <si>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</si>
  <si>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</si>
  <si>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</si>
  <si>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</si>
  <si>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</si>
  <si>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</si>
  <si>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</si>
  <si>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</si>
  <si>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</si>
  <si>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</si>
  <si>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</si>
  <si>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</si>
  <si>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</si>
  <si>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</si>
  <si>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</si>
  <si>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</si>
  <si>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</si>
  <si>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</si>
  <si>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</si>
  <si>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</si>
  <si>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</si>
  <si>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</si>
  <si>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</si>
  <si>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</si>
  <si>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</si>
  <si>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</si>
  <si>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</si>
  <si>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</si>
  <si>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</si>
  <si>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</si>
  <si>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</si>
  <si>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</si>
  <si>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</si>
  <si>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</si>
  <si>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</si>
  <si>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</si>
  <si>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</si>
  <si>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</si>
  <si>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</si>
  <si>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</si>
  <si>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</si>
  <si>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</si>
  <si>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</si>
  <si>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</si>
  <si>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</si>
  <si>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</si>
  <si>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</si>
  <si>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</si>
  <si>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</si>
  <si>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</si>
  <si>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</si>
  <si>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</si>
  <si>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</si>
  <si>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</si>
  <si>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</si>
  <si>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</si>
  <si>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</si>
  <si>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</si>
  <si>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</si>
  <si>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</si>
  <si>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</si>
  <si>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</si>
  <si>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</si>
  <si>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</si>
  <si>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</si>
  <si>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</si>
  <si>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</si>
  <si>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</si>
  <si>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</si>
  <si>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</si>
  <si>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</si>
  <si>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</si>
  <si>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</si>
  <si>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</si>
  <si>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</si>
  <si>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</si>
  <si>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</si>
  <si>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</si>
  <si>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</si>
  <si>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</si>
  <si>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</si>
  <si>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</si>
  <si>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</si>
  <si>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</si>
  <si>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</si>
  <si>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</si>
  <si>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</si>
  <si>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</si>
  <si>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</si>
  <si>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</si>
  <si>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</si>
  <si>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</si>
  <si>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</si>
  <si>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</si>
  <si>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</si>
  <si>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</si>
  <si>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</si>
  <si>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</si>
  <si>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</si>
  <si>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</si>
  <si>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</si>
  <si>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</si>
  <si>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</si>
  <si>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</si>
  <si>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</si>
  <si>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</si>
  <si>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</si>
  <si>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</si>
  <si>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</si>
  <si>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</si>
  <si>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</si>
  <si>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</si>
  <si>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</si>
  <si>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</si>
  <si>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</si>
  <si>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</si>
  <si>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</si>
  <si>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</si>
  <si>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</si>
  <si>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</si>
  <si>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</si>
  <si>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</si>
  <si>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</si>
  <si>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</si>
  <si>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</si>
  <si>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</si>
  <si>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</si>
  <si>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</si>
  <si>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</si>
  <si>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</si>
  <si>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</si>
  <si>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</si>
  <si>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</si>
  <si>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</si>
  <si>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</si>
  <si>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</si>
  <si>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</si>
  <si>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</si>
  <si>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</si>
  <si>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</si>
  <si>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</si>
  <si>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</si>
  <si>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</si>
  <si>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</si>
  <si>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</si>
  <si>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</si>
  <si>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</si>
  <si>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</si>
  <si>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</si>
  <si>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</si>
  <si>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</si>
  <si>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</si>
  <si>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</si>
  <si>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</si>
  <si>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</si>
  <si>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</si>
  <si>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</si>
  <si>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</si>
  <si>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</si>
  <si>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</si>
  <si>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</si>
  <si>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</si>
  <si>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</si>
  <si>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</si>
  <si>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</si>
  <si>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</si>
  <si>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</si>
  <si>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</si>
  <si>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</si>
  <si>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</si>
  <si>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</si>
  <si>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</si>
  <si>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</si>
  <si>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</si>
  <si>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</si>
  <si>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</si>
  <si>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</si>
  <si>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</si>
  <si>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</si>
  <si>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</si>
  <si>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</si>
  <si>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</si>
  <si>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</si>
  <si>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</si>
  <si>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</si>
  <si>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</si>
  <si>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</si>
  <si>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</si>
  <si>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</si>
  <si>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</si>
  <si>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</si>
  <si>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</si>
  <si>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</si>
  <si>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</si>
  <si>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</si>
  <si>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</si>
  <si>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</si>
  <si>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</si>
  <si>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</si>
  <si>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</si>
  <si>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</si>
  <si>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</si>
  <si>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</si>
  <si>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</si>
  <si>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</si>
  <si>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</si>
  <si>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</si>
  <si>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</si>
  <si>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</si>
  <si>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</si>
  <si>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</si>
  <si>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</si>
  <si>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</si>
  <si>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</si>
  <si>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</si>
  <si>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</si>
  <si>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</si>
  <si>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</si>
  <si>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</si>
  <si>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</si>
  <si>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</si>
  <si>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</si>
  <si>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</si>
  <si>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</si>
  <si>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</si>
  <si>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</si>
  <si>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</si>
  <si>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</si>
  <si>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</si>
  <si>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</si>
  <si>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</si>
  <si>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</si>
  <si>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</si>
  <si>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</si>
  <si>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</si>
  <si>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</si>
  <si>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</si>
  <si>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</si>
  <si>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</si>
  <si>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</si>
  <si>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</si>
  <si>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</si>
  <si>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</si>
  <si>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</si>
  <si>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</si>
  <si>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</si>
  <si>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</si>
  <si>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</si>
  <si>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</si>
  <si>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</si>
  <si>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</si>
  <si>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</si>
  <si>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</si>
  <si>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</si>
  <si>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</si>
  <si>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</si>
  <si>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</si>
  <si>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</si>
  <si>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</si>
  <si>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</si>
  <si>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</si>
  <si>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</si>
  <si>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</si>
  <si>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</si>
  <si>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</si>
  <si>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</si>
  <si>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</si>
  <si>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</si>
  <si>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</si>
  <si>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</si>
  <si>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</si>
  <si>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</si>
  <si>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</si>
  <si>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</si>
  <si>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</si>
  <si>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</si>
  <si>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</si>
  <si>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</si>
  <si>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</si>
  <si>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</si>
  <si>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</si>
  <si>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</si>
  <si>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</si>
  <si>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</si>
  <si>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</si>
  <si>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</si>
  <si>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</si>
  <si>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</si>
  <si>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</si>
  <si>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</si>
  <si>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</si>
  <si>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</si>
  <si>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</si>
  <si>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</si>
  <si>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</si>
  <si>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</si>
  <si>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</si>
  <si>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</si>
  <si>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</si>
  <si>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</si>
  <si>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</si>
  <si>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</si>
  <si>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</si>
  <si>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</si>
  <si>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</si>
  <si>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</si>
  <si>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</si>
  <si>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</si>
  <si>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</si>
  <si>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</si>
  <si>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</si>
  <si>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</si>
  <si>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</si>
  <si>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</si>
  <si>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</si>
  <si>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</si>
  <si>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</si>
  <si>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</si>
  <si>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</si>
  <si>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</si>
  <si>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</si>
  <si>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</si>
  <si>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</si>
  <si>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</si>
  <si>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</si>
  <si>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</si>
  <si>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</si>
  <si>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</si>
  <si>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</si>
  <si>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</si>
  <si>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</si>
  <si>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</si>
  <si>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</si>
  <si>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</si>
  <si>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</si>
  <si>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</si>
  <si>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</si>
  <si>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</si>
  <si>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</si>
  <si>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</si>
  <si>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</si>
  <si>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</si>
  <si>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</si>
  <si>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</si>
  <si>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</si>
  <si>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</si>
  <si>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</si>
  <si>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</si>
  <si>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</si>
  <si>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</si>
  <si>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</si>
  <si>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</si>
  <si>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</si>
  <si>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</si>
  <si>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</si>
  <si>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</si>
  <si>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</si>
  <si>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</si>
  <si>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</si>
  <si>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</si>
  <si>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</si>
  <si>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</si>
  <si>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</si>
  <si>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</si>
  <si>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</si>
  <si>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</si>
  <si>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</si>
  <si>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</si>
  <si>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</si>
  <si>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</si>
  <si>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</si>
  <si>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</si>
  <si>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</si>
  <si>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</si>
  <si>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</si>
  <si>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</si>
  <si>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</si>
  <si>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</si>
  <si>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</si>
  <si>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</si>
  <si>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</si>
  <si>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</si>
  <si>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</si>
  <si>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</si>
  <si>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</si>
  <si>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</si>
  <si>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</si>
  <si>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</si>
  <si>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</si>
  <si>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</si>
  <si>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</si>
  <si>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</si>
  <si>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</si>
  <si>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</si>
  <si>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</si>
  <si>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</si>
  <si>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</si>
  <si>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</si>
  <si>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</si>
  <si>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</si>
  <si>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</si>
  <si>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</si>
  <si>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</si>
  <si>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</si>
  <si>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</si>
  <si>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</si>
  <si>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</si>
  <si>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</si>
  <si>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</si>
  <si>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</si>
  <si>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</si>
  <si>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</si>
  <si>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</si>
  <si>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</si>
  <si>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</si>
  <si>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</si>
  <si>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</si>
  <si>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</si>
  <si>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</si>
  <si>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</si>
  <si>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</si>
  <si>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</si>
  <si>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</si>
  <si>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</si>
  <si>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</si>
  <si>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</si>
  <si>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</si>
  <si>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</si>
  <si>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</si>
  <si>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</si>
  <si>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</si>
  <si>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</si>
  <si>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</si>
  <si>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</si>
  <si>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</si>
  <si>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</si>
  <si>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</si>
  <si>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</si>
  <si>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</si>
  <si>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</si>
  <si>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</si>
  <si>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</si>
  <si>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</si>
  <si>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</si>
  <si>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</si>
  <si>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</si>
  <si>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</si>
  <si>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</si>
  <si>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</si>
  <si>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</si>
  <si>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</si>
  <si>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</si>
  <si>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</si>
  <si>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</si>
  <si>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</si>
  <si>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</si>
  <si>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</si>
  <si>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</si>
  <si>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</si>
  <si>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</si>
  <si>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</si>
  <si>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</si>
  <si>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</si>
  <si>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</si>
  <si>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</si>
  <si>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</si>
  <si>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</si>
  <si>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</si>
  <si>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</si>
  <si>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</si>
  <si>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</si>
  <si>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</si>
  <si>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</si>
  <si>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</si>
  <si>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</si>
  <si>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</si>
  <si>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</si>
  <si>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</si>
  <si>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</si>
  <si>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</si>
  <si>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</si>
  <si>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</si>
  <si>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</si>
  <si>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</si>
  <si>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</si>
  <si>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</si>
  <si>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</si>
  <si>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</si>
  <si>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</si>
  <si>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</si>
  <si>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</si>
  <si>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</si>
  <si>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</si>
  <si>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</si>
  <si>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</si>
  <si>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</si>
  <si>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</si>
  <si>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</si>
  <si>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</si>
  <si>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</si>
  <si>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</si>
  <si>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</si>
  <si>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</si>
  <si>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</si>
  <si>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</si>
  <si>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</si>
  <si>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</si>
  <si>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</si>
  <si>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</si>
  <si>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</si>
  <si>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</si>
  <si>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</si>
  <si>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</si>
  <si>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</si>
  <si>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</si>
  <si>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</si>
  <si>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</si>
  <si>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</si>
  <si>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</si>
  <si>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</si>
  <si>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</si>
  <si>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</si>
  <si>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</si>
  <si>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</si>
  <si>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</si>
  <si>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</si>
  <si>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</si>
  <si>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</si>
  <si>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</si>
  <si>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</si>
  <si>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</si>
  <si>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</si>
  <si>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</si>
  <si>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</si>
  <si>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</si>
  <si>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</si>
  <si>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</si>
  <si>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</si>
  <si>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</si>
  <si>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</si>
  <si>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</si>
  <si>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</si>
  <si>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</si>
  <si>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</si>
  <si>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</si>
  <si>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</si>
  <si>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</si>
  <si>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</si>
  <si>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</si>
  <si>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</si>
  <si>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</si>
  <si>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</si>
  <si>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</si>
  <si>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</si>
  <si>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</si>
  <si>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</si>
  <si>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</si>
  <si>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</si>
  <si>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</si>
  <si>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</si>
  <si>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</si>
  <si>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</si>
  <si>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</si>
  <si>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</si>
  <si>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</si>
  <si>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</si>
  <si>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</si>
  <si>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</si>
  <si>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</si>
  <si>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</si>
  <si>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</si>
  <si>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</si>
  <si>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</si>
  <si>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</si>
  <si>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</si>
  <si>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</si>
  <si>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</si>
  <si>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</si>
  <si>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</si>
  <si>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</si>
  <si>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</si>
  <si>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</si>
  <si>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</si>
  <si>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</si>
  <si>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</si>
  <si>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</si>
  <si>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</si>
  <si>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</si>
  <si>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</si>
  <si>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</si>
  <si>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</si>
  <si>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</si>
  <si>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</si>
  <si>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</si>
  <si>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</si>
  <si>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</si>
  <si>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</si>
  <si>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</si>
  <si>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</si>
  <si>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</si>
  <si>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</si>
  <si>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</si>
  <si>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</si>
  <si>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</si>
  <si>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</si>
  <si>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</si>
  <si>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</si>
  <si>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</si>
  <si>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</si>
  <si>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</si>
  <si>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</si>
  <si>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</si>
  <si>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</si>
  <si>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</si>
  <si>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</si>
  <si>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</si>
  <si>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</si>
  <si>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</si>
  <si>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</si>
  <si>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</si>
  <si>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</si>
  <si>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</si>
  <si>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</si>
  <si>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</si>
  <si>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</si>
  <si>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</si>
  <si>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</si>
  <si>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</si>
  <si>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</si>
  <si>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</si>
  <si>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</si>
  <si>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</si>
  <si>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</si>
  <si>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</si>
  <si>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</si>
  <si>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</si>
  <si>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</si>
  <si>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</si>
  <si>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</si>
  <si>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</si>
  <si>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</si>
  <si>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</si>
  <si>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</si>
  <si>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</si>
  <si>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</si>
  <si>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</si>
  <si>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</si>
  <si>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</si>
  <si>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</si>
  <si>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</si>
  <si>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</si>
  <si>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</si>
  <si>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</si>
  <si>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</si>
  <si>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</si>
  <si>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</si>
  <si>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</si>
  <si>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</si>
  <si>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</si>
  <si>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</si>
  <si>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</si>
  <si>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</si>
  <si>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</si>
  <si>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</si>
  <si>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</si>
  <si>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</si>
  <si>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</si>
  <si>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</si>
  <si>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</si>
  <si>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</si>
  <si>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</si>
  <si>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</si>
  <si>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</si>
  <si>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</si>
  <si>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</si>
  <si>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</si>
  <si>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</si>
  <si>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</si>
  <si>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</si>
  <si>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</si>
  <si>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</si>
  <si>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</si>
  <si>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</si>
  <si>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</si>
  <si>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</si>
  <si>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</si>
  <si>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</si>
  <si>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</si>
  <si>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</si>
  <si>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</si>
  <si>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</si>
  <si>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</si>
  <si>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</si>
  <si>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</si>
  <si>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</si>
  <si>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</si>
  <si>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</si>
  <si>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</si>
  <si>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</si>
  <si>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</si>
  <si>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</si>
  <si>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</si>
  <si>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</si>
  <si>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</si>
  <si>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</si>
  <si>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</si>
  <si>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</si>
  <si>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</si>
  <si>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</si>
  <si>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</si>
  <si>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</si>
  <si>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</si>
  <si>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</si>
  <si>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</si>
  <si>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</si>
  <si>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</si>
  <si>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</si>
  <si>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</si>
  <si>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</si>
  <si>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</si>
  <si>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</si>
  <si>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</si>
  <si>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</si>
  <si>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</si>
  <si>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</si>
  <si>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</si>
  <si>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</si>
  <si>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</si>
  <si>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</si>
  <si>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</si>
  <si>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</si>
  <si>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</si>
  <si>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</si>
  <si>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</si>
  <si>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</si>
  <si>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</si>
  <si>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</si>
  <si>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</si>
  <si>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</si>
  <si>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</si>
  <si>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</si>
  <si>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</si>
  <si>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</si>
  <si>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</si>
  <si>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</si>
  <si>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</si>
  <si>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</si>
  <si>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</si>
  <si>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</si>
  <si>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</si>
  <si>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</si>
  <si>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</si>
  <si>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</si>
  <si>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</si>
  <si>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</si>
  <si>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</si>
  <si>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</si>
  <si>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</si>
  <si>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</si>
  <si>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</si>
  <si>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</si>
  <si>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</si>
  <si>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</si>
  <si>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</si>
  <si>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</si>
  <si>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</si>
  <si>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</si>
  <si>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</si>
  <si>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</si>
  <si>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</si>
  <si>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</si>
  <si>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</si>
  <si>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</si>
  <si>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</si>
  <si>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</si>
  <si>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</si>
  <si>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</si>
  <si>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</si>
  <si>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</si>
  <si>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</si>
  <si>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</si>
  <si>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</si>
  <si>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</si>
  <si>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</si>
  <si>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</si>
  <si>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</si>
  <si>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</si>
  <si>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</si>
  <si>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</si>
  <si>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</si>
  <si>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</si>
  <si>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</si>
  <si>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</si>
  <si>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</si>
  <si>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</si>
  <si>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</si>
  <si>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</si>
  <si>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</si>
  <si>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</si>
  <si>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</si>
  <si>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</si>
  <si>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</si>
  <si>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</si>
  <si>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</si>
  <si>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</si>
  <si>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</si>
  <si>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</si>
  <si>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</si>
  <si>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</si>
  <si>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</si>
  <si>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</si>
  <si>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</si>
  <si>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</si>
  <si>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</si>
  <si>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</si>
  <si>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</si>
  <si>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</si>
  <si>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</si>
  <si>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</si>
  <si>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</si>
  <si>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</si>
  <si>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</si>
  <si>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</si>
  <si>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</si>
  <si>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</si>
  <si>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</si>
  <si>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</si>
  <si>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</si>
  <si>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</si>
  <si>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</si>
  <si>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</si>
  <si>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</si>
  <si>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</si>
  <si>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</si>
  <si>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</si>
  <si>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</si>
  <si>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</si>
  <si>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</si>
  <si>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</si>
  <si>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</si>
  <si>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</si>
  <si>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</si>
  <si>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</si>
  <si>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</si>
  <si>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</si>
  <si>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</si>
  <si>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</si>
  <si>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</si>
  <si>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</si>
  <si>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</si>
  <si>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</si>
  <si>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</si>
  <si>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</si>
  <si>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</si>
  <si>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</si>
  <si>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</si>
  <si>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</si>
  <si>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</si>
  <si>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</si>
  <si>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</si>
  <si>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</si>
  <si>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</si>
  <si>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</si>
  <si>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</si>
  <si>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</si>
  <si>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</si>
  <si>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</si>
  <si>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</si>
  <si>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</si>
  <si>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</si>
  <si>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</si>
  <si>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</si>
  <si>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</si>
  <si>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</si>
  <si>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</si>
  <si>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</si>
  <si>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</si>
  <si>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</si>
  <si>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</si>
  <si>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</si>
  <si>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</si>
  <si>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</si>
  <si>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</si>
  <si>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</si>
  <si>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</si>
  <si>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</si>
  <si>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</si>
  <si>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</si>
  <si>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</si>
  <si>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</si>
  <si>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</si>
  <si>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</si>
  <si>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</si>
  <si>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</si>
  <si>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</si>
  <si>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</si>
  <si>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</si>
  <si>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</si>
  <si>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</si>
  <si>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</si>
  <si>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</si>
  <si>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</si>
  <si>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</si>
  <si>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</si>
  <si>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</si>
  <si>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</si>
  <si>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</si>
  <si>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</si>
  <si>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</si>
  <si>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</si>
  <si>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</si>
  <si>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</si>
  <si>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</si>
  <si>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</si>
  <si>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</si>
  <si>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</si>
  <si>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</si>
  <si>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</si>
  <si>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</si>
  <si>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</si>
  <si>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</si>
  <si>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</si>
  <si>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</si>
  <si>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</si>
  <si>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</si>
  <si>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</si>
  <si>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</si>
  <si>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</si>
  <si>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</si>
  <si>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</si>
  <si>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</si>
  <si>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</si>
  <si>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</si>
  <si>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</si>
  <si>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</si>
  <si>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</si>
  <si>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</si>
  <si>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</si>
  <si>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</si>
  <si>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</si>
  <si>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</si>
  <si>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</si>
  <si>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</si>
  <si>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</si>
  <si>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</si>
  <si>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</si>
  <si>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</si>
  <si>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</si>
  <si>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</si>
  <si>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</si>
  <si>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</si>
  <si>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</si>
  <si>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</si>
  <si>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</si>
  <si>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</si>
  <si>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</si>
  <si>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</si>
  <si>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</si>
  <si>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</si>
  <si>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</si>
  <si>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</si>
  <si>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</si>
  <si>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</si>
  <si>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</si>
  <si>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</si>
  <si>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</si>
  <si>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</si>
  <si>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</si>
  <si>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</si>
  <si>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</si>
  <si>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</si>
  <si>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</si>
  <si>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</si>
  <si>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</si>
  <si>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</si>
  <si>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</si>
  <si>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</si>
  <si>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</si>
  <si>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</si>
  <si>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</si>
  <si>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</si>
  <si>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</si>
  <si>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</si>
  <si>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</si>
  <si>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</si>
  <si>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</si>
  <si>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</si>
  <si>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</si>
  <si>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</si>
  <si>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</si>
  <si>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</si>
  <si>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</si>
  <si>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</si>
  <si>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</si>
  <si>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</si>
  <si>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</si>
  <si>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</si>
  <si>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</si>
  <si>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</si>
  <si>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</si>
  <si>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</si>
  <si>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</si>
  <si>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</si>
  <si>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</si>
  <si>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</si>
  <si>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</si>
  <si>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</si>
  <si>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</si>
  <si>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</si>
  <si>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</si>
  <si>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</si>
  <si>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</si>
  <si>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</si>
  <si>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</si>
  <si>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</si>
  <si>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</si>
  <si>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</si>
  <si>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</si>
  <si>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</si>
  <si>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</si>
  <si>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</si>
  <si>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</si>
  <si>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</si>
  <si>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</si>
  <si>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</si>
  <si>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</si>
  <si>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</si>
  <si>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</si>
  <si>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</si>
  <si>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</si>
  <si>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</si>
  <si>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</si>
  <si>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</si>
  <si>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</si>
  <si>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</si>
  <si>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</si>
  <si>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</si>
  <si>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</si>
  <si>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</si>
  <si>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</si>
  <si>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</si>
  <si>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</si>
  <si>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</si>
  <si>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</si>
  <si>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</si>
  <si>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</si>
  <si>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</si>
  <si>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</si>
  <si>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</si>
  <si>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</si>
  <si>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</si>
  <si>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</si>
  <si>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</si>
  <si>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</si>
  <si>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</si>
  <si>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</si>
  <si>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</si>
  <si>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</si>
  <si>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</si>
  <si>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</si>
  <si>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</si>
  <si>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</si>
  <si>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</si>
  <si>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</si>
  <si>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</si>
  <si>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</si>
  <si>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</si>
  <si>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</si>
  <si>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</si>
  <si>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</si>
  <si>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</si>
  <si>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</si>
  <si>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</si>
  <si>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</si>
  <si>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</si>
  <si>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</si>
  <si>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</si>
  <si>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</si>
  <si>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</si>
  <si>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</si>
  <si>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</si>
  <si>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</si>
  <si>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</si>
  <si>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</si>
  <si>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</si>
  <si>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</si>
  <si>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</si>
  <si>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</si>
  <si>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</si>
  <si>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</si>
  <si>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</si>
  <si>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</si>
  <si>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</si>
  <si>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</si>
  <si>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</si>
  <si>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</si>
  <si>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</si>
  <si>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</si>
  <si>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</si>
  <si>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</si>
  <si>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</si>
  <si>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</si>
  <si>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</si>
  <si>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</si>
  <si>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</si>
  <si>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</si>
  <si>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</si>
  <si>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</si>
  <si>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</si>
  <si>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</si>
  <si>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</si>
  <si>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</si>
  <si>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</si>
  <si>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</si>
  <si>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</si>
  <si>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</si>
  <si>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</si>
  <si>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</si>
  <si>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</si>
  <si>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</si>
  <si>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</si>
  <si>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</si>
  <si>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</si>
  <si>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</si>
  <si>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</si>
  <si>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</si>
  <si>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</si>
  <si>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</si>
  <si>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</si>
  <si>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</si>
  <si>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</si>
  <si>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</si>
  <si>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</si>
  <si>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</si>
  <si>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</si>
  <si>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</si>
  <si>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</si>
  <si>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</si>
  <si>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</si>
  <si>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</si>
  <si>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</si>
  <si>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</si>
  <si>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</si>
  <si>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</si>
  <si>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</si>
  <si>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</si>
  <si>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</si>
  <si>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</si>
  <si>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</si>
  <si>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</si>
  <si>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</si>
  <si>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</si>
  <si>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</si>
  <si>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</si>
  <si>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</si>
  <si>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</si>
  <si>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</si>
  <si>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</si>
  <si>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</si>
  <si>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</si>
  <si>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</si>
  <si>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</si>
  <si>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</si>
  <si>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</si>
  <si>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</si>
  <si>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</si>
  <si>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</si>
  <si>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</si>
  <si>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</si>
  <si>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</si>
  <si>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</si>
  <si>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</si>
  <si>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</si>
  <si>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</si>
  <si>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</si>
  <si>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</si>
  <si>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</si>
  <si>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</si>
  <si>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</si>
  <si>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</si>
  <si>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</si>
  <si>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</si>
  <si>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</si>
  <si>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</si>
  <si>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</si>
  <si>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</si>
  <si>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</si>
  <si>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</si>
  <si>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</si>
  <si>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</si>
  <si>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</si>
  <si>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</si>
  <si>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</si>
  <si>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</si>
  <si>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</si>
  <si>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</si>
  <si>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</si>
  <si>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</si>
  <si>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</si>
  <si>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</si>
  <si>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</si>
  <si>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</si>
  <si>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</si>
  <si>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</si>
  <si>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</si>
  <si>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</si>
  <si>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</si>
  <si>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</si>
  <si>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</si>
  <si>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</si>
  <si>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</si>
  <si>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</si>
  <si>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</si>
  <si>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</si>
  <si>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</si>
  <si>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</si>
  <si>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</si>
  <si>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</si>
  <si>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</si>
  <si>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</si>
  <si>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</si>
  <si>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</si>
  <si>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</si>
  <si>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</si>
  <si>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</si>
  <si>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</si>
  <si>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</si>
  <si>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</si>
  <si>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</si>
  <si>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</si>
  <si>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</si>
  <si>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</si>
  <si>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</si>
  <si>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</si>
  <si>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</si>
  <si>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</si>
  <si>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</si>
  <si>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</si>
  <si>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</si>
  <si>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</si>
  <si>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</si>
  <si>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</si>
  <si>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</si>
  <si>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</si>
  <si>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</si>
  <si>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</si>
  <si>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</si>
  <si>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</si>
  <si>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</si>
  <si>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</si>
  <si>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</si>
  <si>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</si>
  <si>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</si>
  <si>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</si>
  <si>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</si>
  <si>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</si>
  <si>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</si>
  <si>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</si>
  <si>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</si>
  <si>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</si>
  <si>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</si>
  <si>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</si>
  <si>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</si>
  <si>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</si>
  <si>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</si>
  <si>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</si>
  <si>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</si>
  <si>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</si>
  <si>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</si>
  <si>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</si>
  <si>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</si>
  <si>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</si>
  <si>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</si>
  <si>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</si>
  <si>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</si>
  <si>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</si>
  <si>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</si>
  <si>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</si>
  <si>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</si>
  <si>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</si>
  <si>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</si>
  <si>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</si>
  <si>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</si>
  <si>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</si>
  <si>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</si>
  <si>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</si>
  <si>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</si>
  <si>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</si>
  <si>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</si>
  <si>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</si>
  <si>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</si>
  <si>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</si>
  <si>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</si>
  <si>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</si>
  <si>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</si>
  <si>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</si>
  <si>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</si>
  <si>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</si>
  <si>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</si>
  <si>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</si>
  <si>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</si>
  <si>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</si>
  <si>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</si>
  <si>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</si>
  <si>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</si>
  <si>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</si>
  <si>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</si>
  <si>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</si>
  <si>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</si>
  <si>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</si>
  <si>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</si>
  <si>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</si>
  <si>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</si>
  <si>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</si>
  <si>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</si>
  <si>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</si>
  <si>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</si>
  <si>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</si>
  <si>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</si>
  <si>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</si>
  <si>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</si>
  <si>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</si>
  <si>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</si>
  <si>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</si>
  <si>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</si>
  <si>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</si>
  <si>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</si>
  <si>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</si>
  <si>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</si>
  <si>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</si>
  <si>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</si>
  <si>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</si>
  <si>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</si>
  <si>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</si>
  <si>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</si>
  <si>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</si>
  <si>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</si>
  <si>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</si>
  <si>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</si>
  <si>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</si>
  <si>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</si>
  <si>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</si>
  <si>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</si>
  <si>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</si>
  <si>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</si>
  <si>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</si>
  <si>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</si>
  <si>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</si>
  <si>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</si>
  <si>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</si>
  <si>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</si>
  <si>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</si>
  <si>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</si>
  <si>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</si>
  <si>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</si>
  <si>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</si>
  <si>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</si>
  <si>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</si>
  <si>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</si>
  <si>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</si>
  <si>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</si>
  <si>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</si>
  <si>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</si>
  <si>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</si>
  <si>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</si>
  <si>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</si>
  <si>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</si>
  <si>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</si>
  <si>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</si>
  <si>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</si>
  <si>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</si>
  <si>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</si>
  <si>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</si>
  <si>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</si>
  <si>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</si>
  <si>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</si>
  <si>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</si>
  <si>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</si>
  <si>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</si>
  <si>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</si>
  <si>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</si>
  <si>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</si>
  <si>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</si>
  <si>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</si>
  <si>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</si>
  <si>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</si>
  <si>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</si>
  <si>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</si>
  <si>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</si>
  <si>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</si>
  <si>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</si>
  <si>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</si>
  <si>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</si>
  <si>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</si>
  <si>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</si>
  <si>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</si>
  <si>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</si>
  <si>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</si>
  <si>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</si>
  <si>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</si>
  <si>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</si>
  <si>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</si>
  <si>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</si>
  <si>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</si>
  <si>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</si>
  <si>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</si>
  <si>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</si>
  <si>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</si>
  <si>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</si>
  <si>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</si>
  <si>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</si>
  <si>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</si>
  <si>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</si>
  <si>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</si>
  <si>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</si>
  <si>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</si>
  <si>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</si>
  <si>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</si>
  <si>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</si>
  <si>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</si>
  <si>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</si>
  <si>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</si>
  <si>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</si>
  <si>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</si>
  <si>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</si>
  <si>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</si>
  <si>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</si>
  <si>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</si>
  <si>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</si>
  <si>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</si>
  <si>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</si>
  <si>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</si>
  <si>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</si>
  <si>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</si>
  <si>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</si>
  <si>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</si>
  <si>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</si>
  <si>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</si>
  <si>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</si>
  <si>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</si>
  <si>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</si>
  <si>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</si>
  <si>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</si>
  <si>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</si>
  <si>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</si>
  <si>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</si>
  <si>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</si>
  <si>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</si>
  <si>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</si>
  <si>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</si>
  <si>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</si>
  <si>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</si>
  <si>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</si>
  <si>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</si>
  <si>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</si>
  <si>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</si>
  <si>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</si>
  <si>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</si>
  <si>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</si>
  <si>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</si>
  <si>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</si>
  <si>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</si>
  <si>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</si>
  <si>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</si>
  <si>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</si>
  <si>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</si>
  <si>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</si>
  <si>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</si>
  <si>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</si>
  <si>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</si>
  <si>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</si>
  <si>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</si>
  <si>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</si>
  <si>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</si>
  <si>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</si>
  <si>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</si>
  <si>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</si>
  <si>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</si>
  <si>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</si>
  <si>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</si>
  <si>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</si>
  <si>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</si>
  <si>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</si>
  <si>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</si>
  <si>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</si>
  <si>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</si>
  <si>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</si>
  <si>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</si>
  <si>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</si>
  <si>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</si>
  <si>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</si>
  <si>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</si>
  <si>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</si>
  <si>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</si>
  <si>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</si>
  <si>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</si>
  <si>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</si>
  <si>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</si>
  <si>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</si>
  <si>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</si>
  <si>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</si>
  <si>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</si>
  <si>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</si>
  <si>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</si>
  <si>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</si>
  <si>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</si>
  <si>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</si>
  <si>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</si>
  <si>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</si>
  <si>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</si>
  <si>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</si>
  <si>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</si>
  <si>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</si>
  <si>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</si>
  <si>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</si>
  <si>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</si>
  <si>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</si>
  <si>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</si>
  <si>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</si>
  <si>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</si>
  <si>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</si>
  <si>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</si>
  <si>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</si>
  <si>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</si>
  <si>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</si>
  <si>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</si>
  <si>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</si>
  <si>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</si>
  <si>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</si>
  <si>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</si>
  <si>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</si>
  <si>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</si>
  <si>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</si>
  <si>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</si>
  <si>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</si>
  <si>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</si>
  <si>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</si>
  <si>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</si>
  <si>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</si>
  <si>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</si>
  <si>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</si>
  <si>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</si>
  <si>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</si>
  <si>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</si>
  <si>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</si>
  <si>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</si>
  <si>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</si>
  <si>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</si>
  <si>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</si>
  <si>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</si>
  <si>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</si>
  <si>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</si>
  <si>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</si>
  <si>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</si>
  <si>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</si>
  <si>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</si>
  <si>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</si>
  <si>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</si>
  <si>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</si>
  <si>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</si>
  <si>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</si>
  <si>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</si>
  <si>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</si>
  <si>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</si>
  <si>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</si>
  <si>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</si>
  <si>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</si>
  <si>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</si>
  <si>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</si>
  <si>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</si>
  <si>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</si>
  <si>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</si>
  <si>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</si>
  <si>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</si>
  <si>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</si>
  <si>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</si>
  <si>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</si>
  <si>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</si>
  <si>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</si>
  <si>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</si>
  <si>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</si>
  <si>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</si>
  <si>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</si>
  <si>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</si>
  <si>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</si>
  <si>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</si>
  <si>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</si>
  <si>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</si>
  <si>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</si>
  <si>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</si>
  <si>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</si>
  <si>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</si>
  <si>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</si>
  <si>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</si>
  <si>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</si>
  <si>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</si>
  <si>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</si>
  <si>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</si>
  <si>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</si>
  <si>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</si>
  <si>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</si>
  <si>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</si>
  <si>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</si>
  <si>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</si>
  <si>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</si>
  <si>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</si>
  <si>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</si>
  <si>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</si>
  <si>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</si>
  <si>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</si>
  <si>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</si>
  <si>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</si>
  <si>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</si>
  <si>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</si>
  <si>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</si>
  <si>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</si>
  <si>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</si>
  <si>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</si>
  <si>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</si>
  <si>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</si>
  <si>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</si>
  <si>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</si>
  <si>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</si>
  <si>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</si>
  <si>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</si>
  <si>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</si>
  <si>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</si>
  <si>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</si>
  <si>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</si>
  <si>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</si>
  <si>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</si>
  <si>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</si>
  <si>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</si>
  <si>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</si>
  <si>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</si>
  <si>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</si>
  <si>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</si>
  <si>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</si>
  <si>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</si>
  <si>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</si>
  <si>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</si>
  <si>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</si>
  <si>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</si>
  <si>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</si>
  <si>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</si>
  <si>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</si>
  <si>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</si>
  <si>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</si>
  <si>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</si>
  <si>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</si>
  <si>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</si>
  <si>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</si>
  <si>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</si>
  <si>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</si>
  <si>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</si>
  <si>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</si>
  <si>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</si>
  <si>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</si>
  <si>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</si>
  <si>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</si>
  <si>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</si>
  <si>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</si>
  <si>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</si>
  <si>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</si>
  <si>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</si>
  <si>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</si>
  <si>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</si>
  <si>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</si>
  <si>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</si>
  <si>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</si>
  <si>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</si>
  <si>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</si>
  <si>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</si>
  <si>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</si>
  <si>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</si>
  <si>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</si>
  <si>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</si>
  <si>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</si>
  <si>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</si>
  <si>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</si>
  <si>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</si>
  <si>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</si>
  <si>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</si>
  <si>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</si>
  <si>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</si>
  <si>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</si>
  <si>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</si>
  <si>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</si>
  <si>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</si>
  <si>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</si>
  <si>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</si>
  <si>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</si>
  <si>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</si>
  <si>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</si>
  <si>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</si>
  <si>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</si>
  <si>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</si>
  <si>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</si>
  <si>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</si>
  <si>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</si>
  <si>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</si>
  <si>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</si>
  <si>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</si>
  <si>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</si>
  <si>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</si>
  <si>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</si>
  <si>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</si>
  <si>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</si>
  <si>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</si>
  <si>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</si>
  <si>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</si>
  <si>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</si>
  <si>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</si>
  <si>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</si>
  <si>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</si>
  <si>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</si>
  <si>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</si>
  <si>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</si>
  <si>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</si>
  <si>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</si>
  <si>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</si>
  <si>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</si>
  <si>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</si>
  <si>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</si>
  <si>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</si>
  <si>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</si>
  <si>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</si>
  <si>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</si>
  <si>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</si>
  <si>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</si>
  <si>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</si>
  <si>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</si>
  <si>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</si>
  <si>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</si>
  <si>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</si>
  <si>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</si>
  <si>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</si>
  <si>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</si>
  <si>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</si>
  <si>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</si>
  <si>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</si>
  <si>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</si>
  <si>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</si>
  <si>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</si>
  <si>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</si>
  <si>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</si>
  <si>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</si>
  <si>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</si>
  <si>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</si>
  <si>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</si>
  <si>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</si>
  <si>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</si>
  <si>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</si>
  <si>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</si>
  <si>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</si>
  <si>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</si>
  <si>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</si>
  <si>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</si>
  <si>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</si>
  <si>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</si>
  <si>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</si>
  <si>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</si>
  <si>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</si>
  <si>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</si>
  <si>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</si>
  <si>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</si>
  <si>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</si>
  <si>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</si>
  <si>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</si>
  <si>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</si>
  <si>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</si>
  <si>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</si>
  <si>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</si>
  <si>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</si>
  <si>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</si>
  <si>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</si>
  <si>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</si>
  <si>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</si>
  <si>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</si>
  <si>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</si>
  <si>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</si>
  <si>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</si>
  <si>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</si>
  <si>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</si>
  <si>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</si>
  <si>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</si>
  <si>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</si>
  <si>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</si>
  <si>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</si>
  <si>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</si>
  <si>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</si>
  <si>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</si>
  <si>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</si>
  <si>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</si>
  <si>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</si>
  <si>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</si>
  <si>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</si>
  <si>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</si>
  <si>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</si>
  <si>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</si>
  <si>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</si>
  <si>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</si>
  <si>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</si>
  <si>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</si>
  <si>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</si>
  <si>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</si>
  <si>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</si>
  <si>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</si>
  <si>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</si>
  <si>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</si>
  <si>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</si>
  <si>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</si>
  <si>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</si>
  <si>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</si>
  <si>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</si>
  <si>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</si>
  <si>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</si>
  <si>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</si>
  <si>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</si>
  <si>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</si>
  <si>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</si>
  <si>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</si>
  <si>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</si>
  <si>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</si>
  <si>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</si>
  <si>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</si>
  <si>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</si>
  <si>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</si>
  <si>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</si>
  <si>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</si>
  <si>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</si>
  <si>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</si>
  <si>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</si>
  <si>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</si>
  <si>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</si>
  <si>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</si>
  <si>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</si>
  <si>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</si>
  <si>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</si>
  <si>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</si>
  <si>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</si>
  <si>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</si>
  <si>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</si>
  <si>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</si>
  <si>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</si>
  <si>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</si>
  <si>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</si>
  <si>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</si>
  <si>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</si>
  <si>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</si>
  <si>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</si>
  <si>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</si>
  <si>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</si>
  <si>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</si>
  <si>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</si>
  <si>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</si>
  <si>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</si>
  <si>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</si>
  <si>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</si>
  <si>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</si>
  <si>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</si>
  <si>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</si>
  <si>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</si>
  <si>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</si>
  <si>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</si>
  <si>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</si>
  <si>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</si>
  <si>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</si>
  <si>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</si>
  <si>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</si>
  <si>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</si>
  <si>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</si>
  <si>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</si>
  <si>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</si>
  <si>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</si>
  <si>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</si>
  <si>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</si>
  <si>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</si>
  <si>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</si>
  <si>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</si>
  <si>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</si>
  <si>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</si>
  <si>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</si>
  <si>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</si>
  <si>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</si>
  <si>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</si>
  <si>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</si>
  <si>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</si>
  <si>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</si>
  <si>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</si>
  <si>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</si>
  <si>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</si>
  <si>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</si>
  <si>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</si>
  <si>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</si>
  <si>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</si>
  <si>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</si>
  <si>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</si>
  <si>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</si>
  <si>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</si>
  <si>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</si>
  <si>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</si>
  <si>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</si>
  <si>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</si>
  <si>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</si>
  <si>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</si>
  <si>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</si>
  <si>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</si>
  <si>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</si>
  <si>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</si>
  <si>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</si>
  <si>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</si>
  <si>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</si>
  <si>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</si>
  <si>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</si>
  <si>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</si>
  <si>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</si>
  <si>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</si>
  <si>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</si>
  <si>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</si>
  <si>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</si>
  <si>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</si>
  <si>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</si>
  <si>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</si>
  <si>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</si>
  <si>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</si>
  <si>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</si>
  <si>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</si>
  <si>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</si>
  <si>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</si>
  <si>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</si>
  <si>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</si>
  <si>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</si>
  <si>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</si>
  <si>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</si>
  <si>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</si>
  <si>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</si>
  <si>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</si>
  <si>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</si>
  <si>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</si>
  <si>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</si>
  <si>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</si>
  <si>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</si>
  <si>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</si>
  <si>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</si>
  <si>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</si>
  <si>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</si>
  <si>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</si>
  <si>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</si>
  <si>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</si>
  <si>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</si>
  <si>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</si>
  <si>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</si>
  <si>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</si>
  <si>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</si>
  <si>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</si>
  <si>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</si>
  <si>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</si>
  <si>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</si>
  <si>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</si>
  <si>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</si>
  <si>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</si>
  <si>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</si>
  <si>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</si>
  <si>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</si>
  <si>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</si>
  <si>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</si>
  <si>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</si>
  <si>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</si>
  <si>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</si>
  <si>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</si>
  <si>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</si>
  <si>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</si>
  <si>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</si>
  <si>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</si>
  <si>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</si>
  <si>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</si>
  <si>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</si>
  <si>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</si>
  <si>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</si>
  <si>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</si>
  <si>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</si>
  <si>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</si>
  <si>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</si>
  <si>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</si>
  <si>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</si>
  <si>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</si>
  <si>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</si>
  <si>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</si>
  <si>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</si>
  <si>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</si>
  <si>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</si>
  <si>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</si>
  <si>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</si>
  <si>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</si>
  <si>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</si>
  <si>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</si>
  <si>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</si>
  <si>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</si>
  <si>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</si>
  <si>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</si>
  <si>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</si>
  <si>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</si>
  <si>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</si>
  <si>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</si>
  <si>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</si>
  <si>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</si>
  <si>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</si>
  <si>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</si>
  <si>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</si>
  <si>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</si>
  <si>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</si>
  <si>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</si>
  <si>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</si>
  <si>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</si>
  <si>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</si>
  <si>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</si>
  <si>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</si>
  <si>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</si>
  <si>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</si>
  <si>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</si>
  <si>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</si>
  <si>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</si>
  <si>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</si>
  <si>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</si>
  <si>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</si>
  <si>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</si>
  <si>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</si>
  <si>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</si>
  <si>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</si>
  <si>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</si>
  <si>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</si>
  <si>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</si>
  <si>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</si>
  <si>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</si>
  <si>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</si>
  <si>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</si>
  <si>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</si>
  <si>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</si>
  <si>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</si>
  <si>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</si>
  <si>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</si>
  <si>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</si>
  <si>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</si>
  <si>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</si>
  <si>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</si>
  <si>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</si>
  <si>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</si>
  <si>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</si>
  <si>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</si>
  <si>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</si>
  <si>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</si>
  <si>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</si>
  <si>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</si>
  <si>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</si>
  <si>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</si>
  <si>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</si>
  <si>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</si>
  <si>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</si>
  <si>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</si>
  <si>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</si>
  <si>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</si>
  <si>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</si>
  <si>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</si>
  <si>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</si>
  <si>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</si>
  <si>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</si>
  <si>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</si>
  <si>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</si>
  <si>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</si>
  <si>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</si>
  <si>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</si>
  <si>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</si>
  <si>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</si>
  <si>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</si>
  <si>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</si>
  <si>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</si>
  <si>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</si>
  <si>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</si>
  <si>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</si>
  <si>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</si>
  <si>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</si>
  <si>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</si>
  <si>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</si>
  <si>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</si>
  <si>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</si>
  <si>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</si>
  <si>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</si>
  <si>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</si>
  <si>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</si>
  <si>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</si>
  <si>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</si>
  <si>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</si>
  <si>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</si>
  <si>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</si>
  <si>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</si>
  <si>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</si>
  <si>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</si>
  <si>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</si>
  <si>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</si>
  <si>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</si>
  <si>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</si>
  <si>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</si>
  <si>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</si>
  <si>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</si>
  <si>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</si>
  <si>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</si>
  <si>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</si>
  <si>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</si>
  <si>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</si>
  <si>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</si>
  <si>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</si>
  <si>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</si>
  <si>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</si>
  <si>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</si>
  <si>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</si>
  <si>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</si>
  <si>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</si>
  <si>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</si>
  <si>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</si>
  <si>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</si>
  <si>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</si>
  <si>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</si>
  <si>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</si>
  <si>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</si>
  <si>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</si>
  <si>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</si>
  <si>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</si>
  <si>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</si>
  <si>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</si>
  <si>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</si>
  <si>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</si>
  <si>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</si>
  <si>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</si>
  <si>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</si>
  <si>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</si>
  <si>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</si>
  <si>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</si>
  <si>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</si>
  <si>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</si>
  <si>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</si>
  <si>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</si>
  <si>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</si>
  <si>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</si>
  <si>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</si>
  <si>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</si>
  <si>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</si>
  <si>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</si>
  <si>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</si>
  <si>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</si>
  <si>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</si>
  <si>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</si>
  <si>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</si>
  <si>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</si>
  <si>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</si>
  <si>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</si>
  <si>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</si>
  <si>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</si>
  <si>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</si>
  <si>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</si>
  <si>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</si>
  <si>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</si>
  <si>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</si>
  <si>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</si>
  <si>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</si>
  <si>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</si>
  <si>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</si>
  <si>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</si>
  <si>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</si>
  <si>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</si>
  <si>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</si>
  <si>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</si>
  <si>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</si>
  <si>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</si>
  <si>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</si>
  <si>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</si>
  <si>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</si>
  <si>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</si>
  <si>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</si>
  <si>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</si>
  <si>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</si>
  <si>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</si>
  <si>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</si>
  <si>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</si>
  <si>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</si>
  <si>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</si>
  <si>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</si>
  <si>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</si>
  <si>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</si>
  <si>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</si>
  <si>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</si>
  <si>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</si>
  <si>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</si>
  <si>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</si>
  <si>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</si>
  <si>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</si>
  <si>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</si>
  <si>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</si>
  <si>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</si>
  <si>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</si>
  <si>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</si>
  <si>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</si>
  <si>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</si>
  <si>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</si>
  <si>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</si>
  <si>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</si>
  <si>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</si>
  <si>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</si>
  <si>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</si>
  <si>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</si>
  <si>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</si>
  <si>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</si>
  <si>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</si>
  <si>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</si>
  <si>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</si>
  <si>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</si>
  <si>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</si>
  <si>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</si>
  <si>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</si>
  <si>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</si>
  <si>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</si>
  <si>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</si>
  <si>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</si>
  <si>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</si>
  <si>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</si>
  <si>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</si>
  <si>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</si>
  <si>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</si>
  <si>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</si>
  <si>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</si>
  <si>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</si>
  <si>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</si>
  <si>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</si>
  <si>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</si>
  <si>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</si>
  <si>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</si>
  <si>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</si>
  <si>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</si>
  <si>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</si>
  <si>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</si>
  <si>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</si>
  <si>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</si>
  <si>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</si>
  <si>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</si>
  <si>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</si>
  <si>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</si>
  <si>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</si>
  <si>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</si>
  <si>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</si>
  <si>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</si>
  <si>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</si>
  <si>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</si>
  <si>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</si>
  <si>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</si>
  <si>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</si>
  <si>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</si>
  <si>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</si>
  <si>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</si>
  <si>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</si>
  <si>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</si>
  <si>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</si>
  <si>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</si>
  <si>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</si>
  <si>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</si>
  <si>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</si>
  <si>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</si>
  <si>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</si>
  <si>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</si>
  <si>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</si>
  <si>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</si>
  <si>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</si>
  <si>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</si>
  <si>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</si>
  <si>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</si>
  <si>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</si>
  <si>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</si>
  <si>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</si>
  <si>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</si>
  <si>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</si>
  <si>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</si>
  <si>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</si>
  <si>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</si>
  <si>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</si>
  <si>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</si>
  <si>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</si>
  <si>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</si>
  <si>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</si>
  <si>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</si>
  <si>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</si>
  <si>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</si>
  <si>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</si>
  <si>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</si>
  <si>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</si>
  <si>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</si>
  <si>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</si>
  <si>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</si>
  <si>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</si>
  <si>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</si>
  <si>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</si>
  <si>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</si>
  <si>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</si>
  <si>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</si>
  <si>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</si>
  <si>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</si>
  <si>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</si>
  <si>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</si>
  <si>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</si>
  <si>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</si>
  <si>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</si>
  <si>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</si>
  <si>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</si>
  <si>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</si>
  <si>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</si>
  <si>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</si>
  <si>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</si>
  <si>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</si>
  <si>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</si>
  <si>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</si>
  <si>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</si>
  <si>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</si>
  <si>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</si>
  <si>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</si>
  <si>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</si>
  <si>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</si>
  <si>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</si>
  <si>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</si>
  <si>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</si>
  <si>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</si>
  <si>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</si>
  <si>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</si>
  <si>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</si>
  <si>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</si>
  <si>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</si>
  <si>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</si>
  <si>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</si>
  <si>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</si>
  <si>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</si>
  <si>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</si>
  <si>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</si>
  <si>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</si>
  <si>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</si>
  <si>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</si>
  <si>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</si>
  <si>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</si>
  <si>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</si>
  <si>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</si>
  <si>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</si>
  <si>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</si>
  <si>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</si>
  <si>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</si>
  <si>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</si>
  <si>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</si>
  <si>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</si>
  <si>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</si>
  <si>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</si>
  <si>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</si>
  <si>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</si>
  <si>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</si>
  <si>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</si>
  <si>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</si>
  <si>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</si>
  <si>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</si>
  <si>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</si>
  <si>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</si>
  <si>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</si>
  <si>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</si>
  <si>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</si>
  <si>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</si>
  <si>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</si>
  <si>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</si>
  <si>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</si>
  <si>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</si>
  <si>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</si>
  <si>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</si>
  <si>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</si>
  <si>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</si>
  <si>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</si>
  <si>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</si>
  <si>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</si>
  <si>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</si>
  <si>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</si>
  <si>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</si>
  <si>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</si>
  <si>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</si>
  <si>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</si>
  <si>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</si>
  <si>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</si>
  <si>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</si>
  <si>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</si>
  <si>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</si>
  <si>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</si>
  <si>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</si>
  <si>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</si>
  <si>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</si>
  <si>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</si>
  <si>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</si>
  <si>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</si>
  <si>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</si>
  <si>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</si>
  <si>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</si>
  <si>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</si>
  <si>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</si>
  <si>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</si>
  <si>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</si>
  <si>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</si>
  <si>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</si>
  <si>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</si>
  <si>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</si>
  <si>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</si>
  <si>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</si>
  <si>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</si>
  <si>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</si>
  <si>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</si>
  <si>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</si>
  <si>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</si>
  <si>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</si>
  <si>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</si>
  <si>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</si>
  <si>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</si>
  <si>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</si>
  <si>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</si>
  <si>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</si>
  <si>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</si>
  <si>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</si>
  <si>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</si>
  <si>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</si>
  <si>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</si>
  <si>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</si>
  <si>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</si>
  <si>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</si>
  <si>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</si>
  <si>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</si>
  <si>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</si>
  <si>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</si>
  <si>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</si>
  <si>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</si>
  <si>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</si>
  <si>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</si>
  <si>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</si>
  <si>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</si>
  <si>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</si>
  <si>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</si>
  <si>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</si>
  <si>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</si>
  <si>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</si>
  <si>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</si>
  <si>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</si>
  <si>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</si>
  <si>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</si>
  <si>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</si>
  <si>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</si>
  <si>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</si>
  <si>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</si>
  <si>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</si>
  <si>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</si>
  <si>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</si>
  <si>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</si>
  <si>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</si>
  <si>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</si>
  <si>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</si>
  <si>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</si>
  <si>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</si>
  <si>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</si>
  <si>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</si>
  <si>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</si>
  <si>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</si>
  <si>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</si>
  <si>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</si>
  <si>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</si>
  <si>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</si>
  <si>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</si>
  <si>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</si>
  <si>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</si>
  <si>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</si>
  <si>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</si>
  <si>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</si>
  <si>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</si>
  <si>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</si>
  <si>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</si>
  <si>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</si>
  <si>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</si>
  <si>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</si>
  <si>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</si>
  <si>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</si>
  <si>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</si>
  <si>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</si>
  <si>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</si>
  <si>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</si>
  <si>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</si>
  <si>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</si>
  <si>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</si>
  <si>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</si>
  <si>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</si>
  <si>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</si>
  <si>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</si>
  <si>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</si>
  <si>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</si>
  <si>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</si>
  <si>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</si>
  <si>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</si>
  <si>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</si>
  <si>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</si>
  <si>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</si>
  <si>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</si>
  <si>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</si>
  <si>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</si>
  <si>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</si>
  <si>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</si>
  <si>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</si>
  <si>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</si>
  <si>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</si>
  <si>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</si>
  <si>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</si>
  <si>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</si>
  <si>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</si>
  <si>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</si>
  <si>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</si>
  <si>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</si>
  <si>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</si>
  <si>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</si>
  <si>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</si>
  <si>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</si>
  <si>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</si>
  <si>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</si>
  <si>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</si>
  <si>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</si>
  <si>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</si>
  <si>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</si>
  <si>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</si>
  <si>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</si>
  <si>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</si>
  <si>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</si>
  <si>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</si>
  <si>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</si>
  <si>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</si>
  <si>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</si>
  <si>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</si>
  <si>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</si>
  <si>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</si>
  <si>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</si>
  <si>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</si>
  <si>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</si>
  <si>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</si>
  <si>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</si>
  <si>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</si>
  <si>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</si>
  <si>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</si>
  <si>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</si>
  <si>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</si>
  <si>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</si>
  <si>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</si>
  <si>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</si>
  <si>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</si>
  <si>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</si>
  <si>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</si>
  <si>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</si>
  <si>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</si>
  <si>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</si>
  <si>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</si>
  <si>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</si>
  <si>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</si>
  <si>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</si>
  <si>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</si>
  <si>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</si>
  <si>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</si>
  <si>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</si>
  <si>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</si>
  <si>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</si>
  <si>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</si>
  <si>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</si>
  <si>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</si>
  <si>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</si>
  <si>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</si>
  <si>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</si>
  <si>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</si>
  <si>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</si>
  <si>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</si>
  <si>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</si>
  <si>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</si>
  <si>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</si>
  <si>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</si>
  <si>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</si>
  <si>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</si>
  <si>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</si>
  <si>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</si>
  <si>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</si>
  <si>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</si>
  <si>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</si>
  <si>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</si>
  <si>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</si>
  <si>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</si>
  <si>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</si>
  <si>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</si>
  <si>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</si>
  <si>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</si>
  <si>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</si>
  <si>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</si>
  <si>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</si>
  <si>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</si>
  <si>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</si>
  <si>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</si>
  <si>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</si>
  <si>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</si>
  <si>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</si>
  <si>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</si>
  <si>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</si>
  <si>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</si>
  <si>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</si>
  <si>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</si>
  <si>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</si>
  <si>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</si>
  <si>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</si>
  <si>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</si>
  <si>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</si>
  <si>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</si>
  <si>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</si>
  <si>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</si>
  <si>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</si>
  <si>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</si>
  <si>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</si>
  <si>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</si>
  <si>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</si>
  <si>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</si>
  <si>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</si>
  <si>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</si>
  <si>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</si>
  <si>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</si>
  <si>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</si>
  <si>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</si>
  <si>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</si>
  <si>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</si>
  <si>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</si>
  <si>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</si>
  <si>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</si>
  <si>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</si>
  <si>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</si>
  <si>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</si>
  <si>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</si>
  <si>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</si>
  <si>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</si>
  <si>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</si>
  <si>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</si>
  <si>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</si>
  <si>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</si>
  <si>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</si>
  <si>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</si>
  <si>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</si>
  <si>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</si>
  <si>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</si>
  <si>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</si>
  <si>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</si>
  <si>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</si>
  <si>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</si>
  <si>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</si>
  <si>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</si>
  <si>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</si>
  <si>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</si>
  <si>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</si>
  <si>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</si>
  <si>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</si>
  <si>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</si>
  <si>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</si>
  <si>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</si>
  <si>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</si>
  <si>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</si>
  <si>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</si>
  <si>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</si>
  <si>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</si>
  <si>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</si>
  <si>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</si>
  <si>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</si>
  <si>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</si>
  <si>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</si>
  <si>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</si>
  <si>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</si>
  <si>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</si>
  <si>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</si>
  <si>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</si>
  <si>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</si>
  <si>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</si>
  <si>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</si>
  <si>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</si>
  <si>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</si>
  <si>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</si>
  <si>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</si>
  <si>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</si>
  <si>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</si>
  <si>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</si>
  <si>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</si>
  <si>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</si>
  <si>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</si>
  <si>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</si>
  <si>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</si>
  <si>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</si>
  <si>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</si>
  <si>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</si>
  <si>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</si>
  <si>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</si>
  <si>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</si>
  <si>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</si>
  <si>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</si>
  <si>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</si>
  <si>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</si>
  <si>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</si>
  <si>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</si>
  <si>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</si>
  <si>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</si>
  <si>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</si>
  <si>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</si>
  <si>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</si>
  <si>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</si>
  <si>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</si>
  <si>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</si>
  <si>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</si>
  <si>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</si>
  <si>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</si>
  <si>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</si>
  <si>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</si>
  <si>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</si>
  <si>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</si>
  <si>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</si>
  <si>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</si>
  <si>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</si>
  <si>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</si>
  <si>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</si>
  <si>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</si>
  <si>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</si>
  <si>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</si>
  <si>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</si>
  <si>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</si>
  <si>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</si>
  <si>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</si>
  <si>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</si>
  <si>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</si>
  <si>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</si>
  <si>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</si>
  <si>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</si>
  <si>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</si>
  <si>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</si>
  <si>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</si>
  <si>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</si>
  <si>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</si>
  <si>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</si>
  <si>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</si>
  <si>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</si>
  <si>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</si>
  <si>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</si>
  <si>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</si>
  <si>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</si>
  <si>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</si>
  <si>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</si>
  <si>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</si>
  <si>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</si>
  <si>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</si>
  <si>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</si>
  <si>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</si>
  <si>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</si>
  <si>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</si>
  <si>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</si>
  <si>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</si>
  <si>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</si>
  <si>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</si>
  <si>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</si>
  <si>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</si>
  <si>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</si>
  <si>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</si>
  <si>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</si>
  <si>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</si>
  <si>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</si>
  <si>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</si>
  <si>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</si>
  <si>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</si>
  <si>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</si>
  <si>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</si>
  <si>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</si>
  <si>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</si>
  <si>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</si>
  <si>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</si>
  <si>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</si>
  <si>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</si>
  <si>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</si>
  <si>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</si>
  <si>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</si>
  <si>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</si>
  <si>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</si>
  <si>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</si>
  <si>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</si>
  <si>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</si>
  <si>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</si>
  <si>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</si>
  <si>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</si>
  <si>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</si>
  <si>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</si>
  <si>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</si>
  <si>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</si>
  <si>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</si>
  <si>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</si>
  <si>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</si>
  <si>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</si>
  <si>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</si>
  <si>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</si>
  <si>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</si>
  <si>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</si>
  <si>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</si>
  <si>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</si>
  <si>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</si>
  <si>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</si>
  <si>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</si>
  <si>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</si>
  <si>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</si>
  <si>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</si>
  <si>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</si>
  <si>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</si>
  <si>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</si>
  <si>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</si>
  <si>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</si>
  <si>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</si>
  <si>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</si>
  <si>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</si>
  <si>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</si>
  <si>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</si>
  <si>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</si>
  <si>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</si>
  <si>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</si>
  <si>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</si>
  <si>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</si>
  <si>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</si>
  <si>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</si>
  <si>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</si>
  <si>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</si>
  <si>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</si>
  <si>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</si>
  <si>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</si>
  <si>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</si>
  <si>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</si>
  <si>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</si>
  <si>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</si>
  <si>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</si>
  <si>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</si>
  <si>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</si>
  <si>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</si>
  <si>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</si>
  <si>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</si>
  <si>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</si>
  <si>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</si>
  <si>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</si>
  <si>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</si>
  <si>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</si>
  <si>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</si>
  <si>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</si>
  <si>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</si>
  <si>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</si>
  <si>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</si>
  <si>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</si>
  <si>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</si>
  <si>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</si>
  <si>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</si>
  <si>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</si>
  <si>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</si>
  <si>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</si>
  <si>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</si>
  <si>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</si>
  <si>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</si>
  <si>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</si>
  <si>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</si>
  <si>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</si>
  <si>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</si>
  <si>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</si>
  <si>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</si>
  <si>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</si>
  <si>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</si>
  <si>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</si>
  <si>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</si>
  <si>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</si>
  <si>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</si>
  <si>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</si>
  <si>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</si>
  <si>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</si>
  <si>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</si>
  <si>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</si>
  <si>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</si>
  <si>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</si>
  <si>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</si>
  <si>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</si>
  <si>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</si>
  <si>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</si>
  <si>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</si>
  <si>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</si>
  <si>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</si>
  <si>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</si>
  <si>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</si>
  <si>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</si>
  <si>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</si>
  <si>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</si>
  <si>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</si>
  <si>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</si>
  <si>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</si>
  <si>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</si>
  <si>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</si>
  <si>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</si>
  <si>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</si>
  <si>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</si>
  <si>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</si>
  <si>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</si>
  <si>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</si>
  <si>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</si>
  <si>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</si>
  <si>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</si>
  <si>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</si>
  <si>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</si>
  <si>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</si>
  <si>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</si>
  <si>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</si>
  <si>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</si>
  <si>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</si>
  <si>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</si>
  <si>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</si>
  <si>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</si>
  <si>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</si>
  <si>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</si>
  <si>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</si>
  <si>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</si>
  <si>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</si>
  <si>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</si>
  <si>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</si>
  <si>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</si>
  <si>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</si>
  <si>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</si>
  <si>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</si>
  <si>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</si>
  <si>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</si>
  <si>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</si>
  <si>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</si>
  <si>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</si>
  <si>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</si>
  <si>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</si>
  <si>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</si>
  <si>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</si>
  <si>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</si>
  <si>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</si>
  <si>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</si>
  <si>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</si>
  <si>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</si>
  <si>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</si>
  <si>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</si>
  <si>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</si>
  <si>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</si>
  <si>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</si>
  <si>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</si>
  <si>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</si>
  <si>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</si>
  <si>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</si>
  <si>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</si>
  <si>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</si>
  <si>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</si>
  <si>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</si>
  <si>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</si>
  <si>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</si>
  <si>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</si>
  <si>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</si>
  <si>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</si>
  <si>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</si>
  <si>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</si>
  <si>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</si>
  <si>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</si>
  <si>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</si>
  <si>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</si>
  <si>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</si>
  <si>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</si>
  <si>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</si>
  <si>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</si>
  <si>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</si>
  <si>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</si>
  <si>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</si>
  <si>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</si>
  <si>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</si>
  <si>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</si>
  <si>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</si>
  <si>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</si>
  <si>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</si>
  <si>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</si>
  <si>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</si>
  <si>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</si>
  <si>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</si>
  <si>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</si>
  <si>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</si>
  <si>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</si>
  <si>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</si>
  <si>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</si>
  <si>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</si>
  <si>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</si>
  <si>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</si>
  <si>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</si>
  <si>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</si>
  <si>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</si>
  <si>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</si>
  <si>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</si>
  <si>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</si>
  <si>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</si>
  <si>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</si>
  <si>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</si>
  <si>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</si>
  <si>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</si>
  <si>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</si>
  <si>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</si>
  <si>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</si>
  <si>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</si>
  <si>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</si>
  <si>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</si>
  <si>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</si>
  <si>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</si>
  <si>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</si>
  <si>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</si>
  <si>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</si>
  <si>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</si>
  <si>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</si>
  <si>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</si>
  <si>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</si>
  <si>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</si>
  <si>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</si>
  <si>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</si>
  <si>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</si>
  <si>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</si>
  <si>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</si>
  <si>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</si>
  <si>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</si>
  <si>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</si>
  <si>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</si>
  <si>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</si>
  <si>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</si>
  <si>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</si>
  <si>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</si>
  <si>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</si>
  <si>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</si>
  <si>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</si>
  <si>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</si>
  <si>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</si>
  <si>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</si>
  <si>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</si>
  <si>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</si>
  <si>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</si>
  <si>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</si>
  <si>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</si>
  <si>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</si>
  <si>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</si>
  <si>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</si>
  <si>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</si>
  <si>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</si>
  <si>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</si>
  <si>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</si>
  <si>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</si>
  <si>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</si>
  <si>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</si>
  <si>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</si>
  <si>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</si>
  <si>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</si>
  <si>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</si>
  <si>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</si>
  <si>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</si>
  <si>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</si>
  <si>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</si>
  <si>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</si>
  <si>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</si>
  <si>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</si>
  <si>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</si>
  <si>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</si>
  <si>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</si>
  <si>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</si>
  <si>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</si>
  <si>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</si>
  <si>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</si>
  <si>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</si>
  <si>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</si>
  <si>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</si>
  <si>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</si>
  <si>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</si>
  <si>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</si>
  <si>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</si>
  <si>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</si>
  <si>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</si>
  <si>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</si>
  <si>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</si>
  <si>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</si>
  <si>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</si>
  <si>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</si>
  <si>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</si>
  <si>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</si>
  <si>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</si>
  <si>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</si>
  <si>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</si>
  <si>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</si>
  <si>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</si>
  <si>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</si>
  <si>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</si>
  <si>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</si>
  <si>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</si>
  <si>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</si>
  <si>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</si>
  <si>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</si>
  <si>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</si>
  <si>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</si>
  <si>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</si>
  <si>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</si>
  <si>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</si>
  <si>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</si>
  <si>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</si>
  <si>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</si>
  <si>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</si>
  <si>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</si>
  <si>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</si>
  <si>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</si>
  <si>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</si>
  <si>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</si>
  <si>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</si>
  <si>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</si>
  <si>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</si>
  <si>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</si>
  <si>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</si>
  <si>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</si>
  <si>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</si>
  <si>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</si>
  <si>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</si>
  <si>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</si>
  <si>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</si>
  <si>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</si>
  <si>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</si>
  <si>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</si>
  <si>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</si>
  <si>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</si>
  <si>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</si>
  <si>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</si>
  <si>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</si>
  <si>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</si>
  <si>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</si>
  <si>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</si>
  <si>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</si>
  <si>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</si>
  <si>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</si>
  <si>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</si>
  <si>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</si>
  <si>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</si>
  <si>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</si>
  <si>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</si>
  <si>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</si>
  <si>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</si>
  <si>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</si>
  <si>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</si>
  <si>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</si>
  <si>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</si>
  <si>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</si>
  <si>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</si>
  <si>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</si>
  <si>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</si>
  <si>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</si>
  <si>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</si>
  <si>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</si>
  <si>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</si>
  <si>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</si>
  <si>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</si>
  <si>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</si>
  <si>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</si>
  <si>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</si>
  <si>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</si>
  <si>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</si>
  <si>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</si>
  <si>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</si>
  <si>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</si>
  <si>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</si>
  <si>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</si>
  <si>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</si>
  <si>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</si>
  <si>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</si>
  <si>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</si>
  <si>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</si>
  <si>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</si>
  <si>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</si>
  <si>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</si>
  <si>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</si>
  <si>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</si>
  <si>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</si>
  <si>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</si>
  <si>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</si>
  <si>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</si>
  <si>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</si>
  <si>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</si>
  <si>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</si>
  <si>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</si>
  <si>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</si>
  <si>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</si>
  <si>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</si>
  <si>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</si>
  <si>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</si>
  <si>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</si>
  <si>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</si>
  <si>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</si>
  <si>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</si>
  <si>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</si>
  <si>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</si>
  <si>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</si>
  <si>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</si>
  <si>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</si>
  <si>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</si>
  <si>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</si>
  <si>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</si>
  <si>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</si>
  <si>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</si>
  <si>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</si>
  <si>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</si>
  <si>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</si>
  <si>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</si>
  <si>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</si>
  <si>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</si>
  <si>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</si>
  <si>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</si>
  <si>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</si>
  <si>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</si>
  <si>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</si>
  <si>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</si>
  <si>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</si>
  <si>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</si>
  <si>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</si>
  <si>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</si>
  <si>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</si>
  <si>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</si>
  <si>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</si>
  <si>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</si>
  <si>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</si>
  <si>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</si>
  <si>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</si>
  <si>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</si>
  <si>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</si>
  <si>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</si>
  <si>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</si>
  <si>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</si>
  <si>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</si>
  <si>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</si>
  <si>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</si>
  <si>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</si>
  <si>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</si>
  <si>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</si>
  <si>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</si>
  <si>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</si>
  <si>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</si>
  <si>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</si>
  <si>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</si>
  <si>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</si>
  <si>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</si>
  <si>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</si>
  <si>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</si>
  <si>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</si>
  <si>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</si>
  <si>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</si>
  <si>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</si>
  <si>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</si>
  <si>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</si>
  <si>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</si>
  <si>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</si>
  <si>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</si>
  <si>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</si>
  <si>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</si>
  <si>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</si>
  <si>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</si>
  <si>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</si>
  <si>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</si>
  <si>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</si>
  <si>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</si>
  <si>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</si>
  <si>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</si>
  <si>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</si>
  <si>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</si>
  <si>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</si>
  <si>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</si>
  <si>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</si>
  <si>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</si>
  <si>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</si>
  <si>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</si>
  <si>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</si>
  <si>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</si>
  <si>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</si>
  <si>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</si>
  <si>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</si>
  <si>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</si>
  <si>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</si>
  <si>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</si>
  <si>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</si>
  <si>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</si>
  <si>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</si>
  <si>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</si>
  <si>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</si>
  <si>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</si>
  <si>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</si>
  <si>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</si>
  <si>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</si>
  <si>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</si>
  <si>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</si>
  <si>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</si>
  <si>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</si>
  <si>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</si>
  <si>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</si>
  <si>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</si>
  <si>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</si>
  <si>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</si>
  <si>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</si>
  <si>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</si>
  <si>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</si>
  <si>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</si>
  <si>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</si>
  <si>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</si>
  <si>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</si>
  <si>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</si>
  <si>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</si>
  <si>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</si>
  <si>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</si>
  <si>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</si>
  <si>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</si>
  <si>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</si>
  <si>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</si>
  <si>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</si>
  <si>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</si>
  <si>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</si>
  <si>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</si>
  <si>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</si>
  <si>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</si>
  <si>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</si>
  <si>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</si>
  <si>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</si>
  <si>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</si>
  <si>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</si>
  <si>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</si>
  <si>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</si>
  <si>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</si>
  <si>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</si>
  <si>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</si>
  <si>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</si>
  <si>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</si>
  <si>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</si>
  <si>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</si>
  <si>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</si>
  <si>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</si>
  <si>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</si>
  <si>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</si>
  <si>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</si>
  <si>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</si>
  <si>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</si>
  <si>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</si>
  <si>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</si>
  <si>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</si>
  <si>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</si>
  <si>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</si>
  <si>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</si>
  <si>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</si>
  <si>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</si>
  <si>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</si>
  <si>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</si>
  <si>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</si>
  <si>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</si>
  <si>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</si>
  <si>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</si>
  <si>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</si>
  <si>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</si>
  <si>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</si>
  <si>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</si>
  <si>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</si>
  <si>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</si>
  <si>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</si>
  <si>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</si>
  <si>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</si>
  <si>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</si>
  <si>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</si>
  <si>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</si>
  <si>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</si>
  <si>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</si>
  <si>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</si>
  <si>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</si>
  <si>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</si>
  <si>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</si>
  <si>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</si>
  <si>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</si>
  <si>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</si>
  <si>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</si>
  <si>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</si>
  <si>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</si>
  <si>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</si>
  <si>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</si>
  <si>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</si>
  <si>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</si>
  <si>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</si>
  <si>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</si>
  <si>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</si>
  <si>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</si>
  <si>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</si>
  <si>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</si>
  <si>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</si>
  <si>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</si>
  <si>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</si>
  <si>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</si>
  <si>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</si>
  <si>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</si>
  <si>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</si>
  <si>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</si>
  <si>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</si>
  <si>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</si>
  <si>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</si>
  <si>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</si>
  <si>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</si>
  <si>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</si>
  <si>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</si>
  <si>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</si>
  <si>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</si>
  <si>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</si>
  <si>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</si>
  <si>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</si>
  <si>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</si>
  <si>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</si>
  <si>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</si>
  <si>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</si>
  <si>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</si>
  <si>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</si>
  <si>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</si>
  <si>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</si>
  <si>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</si>
  <si>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</si>
  <si>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</si>
  <si>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</si>
  <si>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</si>
  <si>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</si>
  <si>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</si>
  <si>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</si>
  <si>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</si>
  <si>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</si>
  <si>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</si>
  <si>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</si>
  <si>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</si>
  <si>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</si>
  <si>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</si>
  <si>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</si>
  <si>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</si>
  <si>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</si>
  <si>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</si>
  <si>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</si>
  <si>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</si>
  <si>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</si>
  <si>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</si>
  <si>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</si>
  <si>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</si>
  <si>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</si>
  <si>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</si>
  <si>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</si>
  <si>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</si>
  <si>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</si>
  <si>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</si>
  <si>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</si>
  <si>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</si>
  <si>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</si>
  <si>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</si>
  <si>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</si>
  <si>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</si>
  <si>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</si>
  <si>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</si>
  <si>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</si>
  <si>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</si>
  <si>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</si>
  <si>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</si>
  <si>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</si>
  <si>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</si>
  <si>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</si>
  <si>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</si>
  <si>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</si>
  <si>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</si>
  <si>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</si>
  <si>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</si>
  <si>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</si>
  <si>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</si>
  <si>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</si>
  <si>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</si>
  <si>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</si>
  <si>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</si>
  <si>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</si>
  <si>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</si>
  <si>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</si>
  <si>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</si>
  <si>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</si>
  <si>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</si>
  <si>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</si>
  <si>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</si>
  <si>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</si>
  <si>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</si>
  <si>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</si>
  <si>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</si>
  <si>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</si>
  <si>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</si>
  <si>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</si>
  <si>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</si>
  <si>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</si>
  <si>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</si>
  <si>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</si>
  <si>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</si>
  <si>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</si>
  <si>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</si>
  <si>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</si>
  <si>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</si>
  <si>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</si>
  <si>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</si>
  <si>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</si>
  <si>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</si>
  <si>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</si>
  <si>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</si>
  <si>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</si>
  <si>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</si>
  <si>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</si>
  <si>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</si>
  <si>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</si>
  <si>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</si>
  <si>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</si>
  <si>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</si>
  <si>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</si>
  <si>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</si>
  <si>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</si>
  <si>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</si>
  <si>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</si>
  <si>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</si>
  <si>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</si>
  <si>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</si>
  <si>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</si>
  <si>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</si>
  <si>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</si>
  <si>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</si>
  <si>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</si>
  <si>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</si>
  <si>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</si>
  <si>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</si>
  <si>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</si>
  <si>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</si>
  <si>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</si>
  <si>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</si>
  <si>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</si>
  <si>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</si>
  <si>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</si>
  <si>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</si>
  <si>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</si>
  <si>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</si>
  <si>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</si>
  <si>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</si>
  <si>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</si>
  <si>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</si>
  <si>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</si>
  <si>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</si>
  <si>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</si>
  <si>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</si>
  <si>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</si>
  <si>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</si>
  <si>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</si>
  <si>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</si>
  <si>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</si>
  <si>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</si>
  <si>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</si>
  <si>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</si>
  <si>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</si>
  <si>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</si>
  <si>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</si>
  <si>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</si>
  <si>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</si>
  <si>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</si>
  <si>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</si>
  <si>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</si>
  <si>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</si>
  <si>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</si>
  <si>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</si>
  <si>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</si>
  <si>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</si>
  <si>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</si>
  <si>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</si>
  <si>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</si>
  <si>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</si>
  <si>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</si>
  <si>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</si>
  <si>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</si>
  <si>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</si>
  <si>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</si>
  <si>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</si>
  <si>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</si>
  <si>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</si>
  <si>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</si>
  <si>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</si>
  <si>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</si>
  <si>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</si>
  <si>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</si>
  <si>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</si>
  <si>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</si>
  <si>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</si>
  <si>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</si>
  <si>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</si>
  <si>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</si>
  <si>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</si>
  <si>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</si>
  <si>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</si>
  <si>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</si>
  <si>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</si>
  <si>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</si>
  <si>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</si>
  <si>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</si>
  <si>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</si>
  <si>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</si>
  <si>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</si>
  <si>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</si>
  <si>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</si>
  <si>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</si>
  <si>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</si>
  <si>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</si>
  <si>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</si>
  <si>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</si>
  <si>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</si>
  <si>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</si>
  <si>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</si>
  <si>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</si>
  <si>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</si>
  <si>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</si>
  <si>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</si>
  <si>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</si>
  <si>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</si>
  <si>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</si>
  <si>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</si>
  <si>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</si>
  <si>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</si>
  <si>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</si>
  <si>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</si>
  <si>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</si>
  <si>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</si>
  <si>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</si>
  <si>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</si>
  <si>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</si>
  <si>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</si>
  <si>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</si>
  <si>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</si>
  <si>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</si>
  <si>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</si>
  <si>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</si>
  <si>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</si>
  <si>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</si>
  <si>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</si>
  <si>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</si>
  <si>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</si>
  <si>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</si>
  <si>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</si>
  <si>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</si>
  <si>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</si>
  <si>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</si>
  <si>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</si>
  <si>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</si>
  <si>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</si>
  <si>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</si>
  <si>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</si>
  <si>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</si>
  <si>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</si>
  <si>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</si>
  <si>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</si>
  <si>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</si>
  <si>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</si>
  <si>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</si>
  <si>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</si>
  <si>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</si>
  <si>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</si>
  <si>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</si>
  <si>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</si>
  <si>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</si>
  <si>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</si>
  <si>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</si>
  <si>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</si>
  <si>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</si>
  <si>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</si>
  <si>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</si>
  <si>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</si>
  <si>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</si>
  <si>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</si>
  <si>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</si>
  <si>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</si>
  <si>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</si>
  <si>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</si>
  <si>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</si>
  <si>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</si>
  <si>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</si>
  <si>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</si>
  <si>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</si>
  <si>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</si>
  <si>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</si>
  <si>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</si>
  <si>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</si>
  <si>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</si>
  <si>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</si>
  <si>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</si>
  <si>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</si>
  <si>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</si>
  <si>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</si>
  <si>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</si>
  <si>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</si>
  <si>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</si>
  <si>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</si>
  <si>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</si>
  <si>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</si>
  <si>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</si>
  <si>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</si>
  <si>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</si>
  <si>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</si>
  <si>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</si>
  <si>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</si>
  <si>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</si>
  <si>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</si>
  <si>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</si>
  <si>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</si>
  <si>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</si>
  <si>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</si>
  <si>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</si>
  <si>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</si>
  <si>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</si>
  <si>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</si>
  <si>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</si>
  <si>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</si>
  <si>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</si>
  <si>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</si>
  <si>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</si>
  <si>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</si>
  <si>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</si>
  <si>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</si>
  <si>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</si>
  <si>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</si>
  <si>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</si>
  <si>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</si>
  <si>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</si>
  <si>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</si>
  <si>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</si>
  <si>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</si>
  <si>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</si>
  <si>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</si>
  <si>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</si>
  <si>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</si>
  <si>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</si>
  <si>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</si>
  <si>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</si>
  <si>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</si>
  <si>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</si>
  <si>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</si>
  <si>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</si>
  <si>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</si>
  <si>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</si>
  <si>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</si>
  <si>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</si>
  <si>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</si>
  <si>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</si>
  <si>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</si>
  <si>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</si>
  <si>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</si>
  <si>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</si>
  <si>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</si>
  <si>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</si>
  <si>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</si>
  <si>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</si>
  <si>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</si>
  <si>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</si>
  <si>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</si>
  <si>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</si>
  <si>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</si>
  <si>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</si>
  <si>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</si>
  <si>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</si>
  <si>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</si>
  <si>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</si>
  <si>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</si>
  <si>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</si>
  <si>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</si>
  <si>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</si>
  <si>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</si>
  <si>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</si>
  <si>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</si>
  <si>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</si>
  <si>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</si>
  <si>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</si>
  <si>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</si>
  <si>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</si>
  <si>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</si>
  <si>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</si>
  <si>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</si>
  <si>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</si>
  <si>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</si>
  <si>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</si>
  <si>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</si>
  <si>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</si>
  <si>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</si>
  <si>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</si>
  <si>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</si>
  <si>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</si>
  <si>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</si>
  <si>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</si>
  <si>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</si>
  <si>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</si>
  <si>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</si>
  <si>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</si>
  <si>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</si>
  <si>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</si>
  <si>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</si>
  <si>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</si>
  <si>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</si>
  <si>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</si>
  <si>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</si>
  <si>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</si>
  <si>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</si>
  <si>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</si>
  <si>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</si>
  <si>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</si>
  <si>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</si>
  <si>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</si>
  <si>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</si>
  <si>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</si>
  <si>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</si>
  <si>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</si>
  <si>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</si>
  <si>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</si>
  <si>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</si>
  <si>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</si>
  <si>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</si>
  <si>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</si>
  <si>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</si>
  <si>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</si>
  <si>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</si>
  <si>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</si>
  <si>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</si>
  <si>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</si>
  <si>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</si>
  <si>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</si>
  <si>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</si>
  <si>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</si>
  <si>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</si>
  <si>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</si>
  <si>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</si>
  <si>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</si>
  <si>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</si>
  <si>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</si>
  <si>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</si>
  <si>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</si>
  <si>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</si>
  <si>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</si>
  <si>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</si>
  <si>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</si>
  <si>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</si>
  <si>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</si>
  <si>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</si>
  <si>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</si>
  <si>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</si>
  <si>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</si>
  <si>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</si>
  <si>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</si>
  <si>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</si>
  <si>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</si>
  <si>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</si>
  <si>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</si>
  <si>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</si>
  <si>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</si>
  <si>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</si>
  <si>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</si>
  <si>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</si>
  <si>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</si>
  <si>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</si>
  <si>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</si>
  <si>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</si>
  <si>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</si>
  <si>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</si>
  <si>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</si>
  <si>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</si>
  <si>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</si>
  <si>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</si>
  <si>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</si>
  <si>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</si>
  <si>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</si>
  <si>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</si>
  <si>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</si>
  <si>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</si>
  <si>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</si>
  <si>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</si>
  <si>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</si>
  <si>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</si>
  <si>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</si>
  <si>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</si>
  <si>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</si>
  <si>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</si>
  <si>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</si>
  <si>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</si>
  <si>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</si>
  <si>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</si>
  <si>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</si>
  <si>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</si>
  <si>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</si>
  <si>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</si>
  <si>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</si>
  <si>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</si>
  <si>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</si>
  <si>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</si>
  <si>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</si>
  <si>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</si>
  <si>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</si>
  <si>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</si>
  <si>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</si>
  <si>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</si>
  <si>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</si>
  <si>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</si>
  <si>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</si>
  <si>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</si>
  <si>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</si>
  <si>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</si>
  <si>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</si>
  <si>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</si>
  <si>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</si>
  <si>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</si>
  <si>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</si>
  <si>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</si>
  <si>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</si>
  <si>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</si>
  <si>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</si>
  <si>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</si>
  <si>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</si>
  <si>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</si>
  <si>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</si>
  <si>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</si>
  <si>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</si>
  <si>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</si>
  <si>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</si>
  <si>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</si>
  <si>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</si>
  <si>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</si>
  <si>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</si>
  <si>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</si>
  <si>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</si>
  <si>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</si>
  <si>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</si>
  <si>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</si>
  <si>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</si>
  <si>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</si>
  <si>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</si>
  <si>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</si>
  <si>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</si>
  <si>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</si>
  <si>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</si>
  <si>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</si>
  <si>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</si>
  <si>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</si>
  <si>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</si>
  <si>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</si>
  <si>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</si>
  <si>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</si>
  <si>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</si>
  <si>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</si>
  <si>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</si>
  <si>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</si>
  <si>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</si>
  <si>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</si>
  <si>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</si>
  <si>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</si>
  <si>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</si>
  <si>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</si>
  <si>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</si>
  <si>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</si>
  <si>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</si>
  <si>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</si>
  <si>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</si>
  <si>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</si>
  <si>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</si>
  <si>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</si>
  <si>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</si>
  <si>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</si>
  <si>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</si>
  <si>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</si>
  <si>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</si>
  <si>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</si>
  <si>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</si>
  <si>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</si>
  <si>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</si>
  <si>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</si>
  <si>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</si>
  <si>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</si>
  <si>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</si>
  <si>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</si>
  <si>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</si>
  <si>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</si>
  <si>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</si>
  <si>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</si>
  <si>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</si>
  <si>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</si>
  <si>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</si>
  <si>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</si>
  <si>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</si>
  <si>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</si>
  <si>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</si>
  <si>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</si>
  <si>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</si>
  <si>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</si>
  <si>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</si>
  <si>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</si>
  <si>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</si>
  <si>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</si>
  <si>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</si>
  <si>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</si>
  <si>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</si>
  <si>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</si>
  <si>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</si>
  <si>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</si>
  <si>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</si>
  <si>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</si>
  <si>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</si>
  <si>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</si>
  <si>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</si>
  <si>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</si>
  <si>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</si>
  <si>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</si>
  <si>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</si>
  <si>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</si>
  <si>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</si>
  <si>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</si>
  <si>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</si>
  <si>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</si>
  <si>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</si>
  <si>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</si>
  <si>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</si>
  <si>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</si>
  <si>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</si>
  <si>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</si>
  <si>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</si>
  <si>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</si>
  <si>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</si>
  <si>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</si>
  <si>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</si>
  <si>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</si>
  <si>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</si>
  <si>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</si>
  <si>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</si>
  <si>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</si>
  <si>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</si>
  <si>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</si>
  <si>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</si>
  <si>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</si>
  <si>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</si>
  <si>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</si>
  <si>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</si>
  <si>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</si>
  <si>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</si>
  <si>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</si>
  <si>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</si>
  <si>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</si>
  <si>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</si>
  <si>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</si>
  <si>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</si>
  <si>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</si>
  <si>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</si>
  <si>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</si>
  <si>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</si>
  <si>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</si>
  <si>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</si>
  <si>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</si>
  <si>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</si>
  <si>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</si>
  <si>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</si>
  <si>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</si>
  <si>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</si>
  <si>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</si>
  <si>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</si>
  <si>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</si>
  <si>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</si>
  <si>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</si>
  <si>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</si>
  <si>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</si>
  <si>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</si>
  <si>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</si>
  <si>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</si>
  <si>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</si>
  <si>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</si>
  <si>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</si>
  <si>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</si>
  <si>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</si>
  <si>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</si>
  <si>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</si>
  <si>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</si>
  <si>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</si>
  <si>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</si>
  <si>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</si>
  <si>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</si>
  <si>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</si>
  <si>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</si>
  <si>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</si>
  <si>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</si>
  <si>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</si>
  <si>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</si>
  <si>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</si>
  <si>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</si>
  <si>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</si>
  <si>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</si>
  <si>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</si>
  <si>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</si>
  <si>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</si>
  <si>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</si>
  <si>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</si>
  <si>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</si>
  <si>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</si>
  <si>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</si>
  <si>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</si>
  <si>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</si>
  <si>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</si>
  <si>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</si>
  <si>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</si>
  <si>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</si>
  <si>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</si>
  <si>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</si>
  <si>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</si>
  <si>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</si>
  <si>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</si>
  <si>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</si>
  <si>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</si>
  <si>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</si>
  <si>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</si>
  <si>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</si>
  <si>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</si>
  <si>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</si>
  <si>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</si>
  <si>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</si>
  <si>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</si>
  <si>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</si>
  <si>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</si>
  <si>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</si>
  <si>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</si>
  <si>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</si>
  <si>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</si>
  <si>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</si>
  <si>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</si>
  <si>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</si>
  <si>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</si>
  <si>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</si>
  <si>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</si>
  <si>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</si>
  <si>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</si>
  <si>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</si>
  <si>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</si>
  <si>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</si>
  <si>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</si>
  <si>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</si>
  <si>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</si>
  <si>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</si>
  <si>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</si>
  <si>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</si>
  <si>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</si>
  <si>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</si>
  <si>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</si>
  <si>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</si>
  <si>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</si>
  <si>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</si>
  <si>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</si>
  <si>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</si>
  <si>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</si>
  <si>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</si>
  <si>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</si>
  <si>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</si>
  <si>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</si>
  <si>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</si>
  <si>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</si>
  <si>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</si>
  <si>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</si>
  <si>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</si>
  <si>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</si>
  <si>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</si>
  <si>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</si>
  <si>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</si>
  <si>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</si>
  <si>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</si>
  <si>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</si>
  <si>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</si>
  <si>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</si>
  <si>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</si>
  <si>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</si>
  <si>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</si>
  <si>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</si>
  <si>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</si>
  <si>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</si>
  <si>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</si>
  <si>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</si>
  <si>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</si>
  <si>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</si>
  <si>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</si>
  <si>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</si>
  <si>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</si>
  <si>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</si>
  <si>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</si>
  <si>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</si>
  <si>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</si>
  <si>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</si>
  <si>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</si>
  <si>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</si>
  <si>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</si>
  <si>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</si>
  <si>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</si>
  <si>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</si>
  <si>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</si>
  <si>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</si>
  <si>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</si>
  <si>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</si>
  <si>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</si>
  <si>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</si>
  <si>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</si>
  <si>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</si>
  <si>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</si>
  <si>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</si>
  <si>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</si>
  <si>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</si>
  <si>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</si>
  <si>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</si>
  <si>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</si>
  <si>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</si>
  <si>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</si>
  <si>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</si>
  <si>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</si>
  <si>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</si>
  <si>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</si>
  <si>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</si>
  <si>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</si>
  <si>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</si>
  <si>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</si>
  <si>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</si>
  <si>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</si>
  <si>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</si>
  <si>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</si>
  <si>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</si>
  <si>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</si>
  <si>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</si>
  <si>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</si>
  <si>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</si>
  <si>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</si>
  <si>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</si>
  <si>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</si>
  <si>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</si>
  <si>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</si>
  <si>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</si>
  <si>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</si>
  <si>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</si>
  <si>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</si>
  <si>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</si>
  <si>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</si>
  <si>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</si>
  <si>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</si>
  <si>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</si>
  <si>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</si>
  <si>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</si>
  <si>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</si>
  <si>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</si>
  <si>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</si>
  <si>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</si>
  <si>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</si>
  <si>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</si>
  <si>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</si>
  <si>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</si>
  <si>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</si>
  <si>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</si>
  <si>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</si>
  <si>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</si>
  <si>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</si>
  <si>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</si>
  <si>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</si>
  <si>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</si>
  <si>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</si>
  <si>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</si>
  <si>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</si>
  <si>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</si>
  <si>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</si>
  <si>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</si>
  <si>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</si>
  <si>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</si>
  <si>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</si>
  <si>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</si>
  <si>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</si>
  <si>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</si>
  <si>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</si>
  <si>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</si>
  <si>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</si>
  <si>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</si>
  <si>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</si>
  <si>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</si>
  <si>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</si>
  <si>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</si>
  <si>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</si>
  <si>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</si>
  <si>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</si>
  <si>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</si>
  <si>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</si>
  <si>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</si>
  <si>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</si>
  <si>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</si>
  <si>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</si>
  <si>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</si>
  <si>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</si>
  <si>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</si>
  <si>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</si>
  <si>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</si>
  <si>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</si>
  <si>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</si>
  <si>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</si>
  <si>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</si>
  <si>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</si>
  <si>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</si>
  <si>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</si>
  <si>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</si>
  <si>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</si>
  <si>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</si>
  <si>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</si>
  <si>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</si>
  <si>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</si>
  <si>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</si>
  <si>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</si>
  <si>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</si>
  <si>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</si>
  <si>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</si>
  <si>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</si>
  <si>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</si>
  <si>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</si>
  <si>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</si>
  <si>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</si>
  <si>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</si>
  <si>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</si>
  <si>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</si>
  <si>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</si>
  <si>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</si>
  <si>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</si>
  <si>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</si>
  <si>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</si>
  <si>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</si>
  <si>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</si>
  <si>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</si>
  <si>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</si>
  <si>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</si>
  <si>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</si>
  <si>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</si>
  <si>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</si>
  <si>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</si>
  <si>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</si>
  <si>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</si>
  <si>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</si>
  <si>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</si>
  <si>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</si>
  <si>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</si>
  <si>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</si>
  <si>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</si>
  <si>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</si>
  <si>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</si>
  <si>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</si>
  <si>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</si>
  <si>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</si>
  <si>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</si>
  <si>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</si>
  <si>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</si>
  <si>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</si>
  <si>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</si>
  <si>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</si>
  <si>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</si>
  <si>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</si>
  <si>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</si>
  <si>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</si>
  <si>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</si>
  <si>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</si>
  <si>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</si>
  <si>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</si>
  <si>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</si>
  <si>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</si>
  <si>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</si>
  <si>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</si>
  <si>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</si>
  <si>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</si>
  <si>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</si>
  <si>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</si>
  <si>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</si>
  <si>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</si>
  <si>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</si>
  <si>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</si>
  <si>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</si>
  <si>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</si>
  <si>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</si>
  <si>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</si>
  <si>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</si>
  <si>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</si>
  <si>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</si>
  <si>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</si>
  <si>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</si>
  <si>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</si>
  <si>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</si>
  <si>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</si>
  <si>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</si>
  <si>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</si>
  <si>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</si>
  <si>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</si>
  <si>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</si>
  <si>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</si>
  <si>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</si>
  <si>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</si>
  <si>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</si>
  <si>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</si>
  <si>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</si>
  <si>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</si>
  <si>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</si>
  <si>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</si>
  <si>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</si>
  <si>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</si>
  <si>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</si>
  <si>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</si>
  <si>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</si>
  <si>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</si>
  <si>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</si>
  <si>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</si>
  <si>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</si>
  <si>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</si>
  <si>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</si>
  <si>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</si>
  <si>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</si>
  <si>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</si>
  <si>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</si>
  <si>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</si>
  <si>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</si>
  <si>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</si>
  <si>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</si>
  <si>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</si>
  <si>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</si>
  <si>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</si>
  <si>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</si>
  <si>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</si>
  <si>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</si>
  <si>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</si>
  <si>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</si>
  <si>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</si>
  <si>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</si>
  <si>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</si>
  <si>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</si>
  <si>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</si>
  <si>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</si>
  <si>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</si>
  <si>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</si>
  <si>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</si>
  <si>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</si>
  <si>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</si>
  <si>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</si>
  <si>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</si>
  <si>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</si>
  <si>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</si>
  <si>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</si>
  <si>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</si>
  <si>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</si>
  <si>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</si>
  <si>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</si>
  <si>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</si>
  <si>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</si>
  <si>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</si>
  <si>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</si>
  <si>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</si>
  <si>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</si>
  <si>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</si>
  <si>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</si>
  <si>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</si>
  <si>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</si>
  <si>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</si>
  <si>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</si>
  <si>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</si>
  <si>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</si>
  <si>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</si>
  <si>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</si>
  <si>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</si>
  <si>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</si>
  <si>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</si>
  <si>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</si>
  <si>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</si>
  <si>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</si>
  <si>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</si>
  <si>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</si>
  <si>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</si>
  <si>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</si>
  <si>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</si>
  <si>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</si>
  <si>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</si>
  <si>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</si>
  <si>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</si>
  <si>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</si>
  <si>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</si>
  <si>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</si>
  <si>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</si>
  <si>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</si>
  <si>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</si>
  <si>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</si>
  <si>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</si>
  <si>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</si>
  <si>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</si>
  <si>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</si>
  <si>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</si>
  <si>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</si>
  <si>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</si>
  <si>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</si>
  <si>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</si>
  <si>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</si>
  <si>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</si>
  <si>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</si>
  <si>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</si>
  <si>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</si>
  <si>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</si>
  <si>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</si>
  <si>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</si>
  <si>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</si>
  <si>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</si>
  <si>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</si>
  <si>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</si>
  <si>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</si>
  <si>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</si>
  <si>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</si>
  <si>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</si>
  <si>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</si>
  <si>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</si>
  <si>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</si>
  <si>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</si>
  <si>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</si>
  <si>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</si>
  <si>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</si>
  <si>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</si>
  <si>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</si>
  <si>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</si>
  <si>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</si>
  <si>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</si>
  <si>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</si>
  <si>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</si>
  <si>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</si>
  <si>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</si>
  <si>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</si>
  <si>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</si>
  <si>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</si>
  <si>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</si>
  <si>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</si>
  <si>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</si>
  <si>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</si>
  <si>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</si>
  <si>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</si>
  <si>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</si>
  <si>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</si>
  <si>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</si>
  <si>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</si>
  <si>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</si>
  <si>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</si>
  <si>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</si>
  <si>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</si>
  <si>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</si>
  <si>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</si>
  <si>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</si>
  <si>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</si>
  <si>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</si>
  <si>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</si>
  <si>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</si>
  <si>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</si>
  <si>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</si>
  <si>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</si>
  <si>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</si>
  <si>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</si>
  <si>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</si>
  <si>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</si>
  <si>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</si>
  <si>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</si>
  <si>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</si>
  <si>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</si>
  <si>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</si>
  <si>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</si>
  <si>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</si>
  <si>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</si>
  <si>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</si>
  <si>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</si>
  <si>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</si>
  <si>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</si>
  <si>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</si>
  <si>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</si>
  <si>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</si>
  <si>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</si>
  <si>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</si>
  <si>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</si>
  <si>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</si>
  <si>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</si>
  <si>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</si>
  <si>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</si>
  <si>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</si>
  <si>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</si>
  <si>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</si>
  <si>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</si>
  <si>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</si>
  <si>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</si>
  <si>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</si>
  <si>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</si>
  <si>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</si>
  <si>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</si>
  <si>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</si>
  <si>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</si>
  <si>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</si>
  <si>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</si>
  <si>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</si>
  <si>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</si>
  <si>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</si>
  <si>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</si>
  <si>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</si>
  <si>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</si>
  <si>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</si>
  <si>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</si>
  <si>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</si>
  <si>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</si>
  <si>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</si>
  <si>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</si>
  <si>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</si>
  <si>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</si>
  <si>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</si>
  <si>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</si>
  <si>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</si>
  <si>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</si>
  <si>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</si>
  <si>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</si>
  <si>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</si>
  <si>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</si>
  <si>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</si>
  <si>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</si>
  <si>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</si>
  <si>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</si>
  <si>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</si>
  <si>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</si>
  <si>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</si>
  <si>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</si>
  <si>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</si>
  <si>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</si>
  <si>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</si>
  <si>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</si>
  <si>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</si>
  <si>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</si>
  <si>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</si>
  <si>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</si>
  <si>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</si>
  <si>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</si>
  <si>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</si>
  <si>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</si>
  <si>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</si>
  <si>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</si>
  <si>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</si>
  <si>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</si>
  <si>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</si>
  <si>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</si>
  <si>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</si>
  <si>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</si>
  <si>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</si>
  <si>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</si>
  <si>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</si>
  <si>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</si>
  <si>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</si>
  <si>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</si>
  <si>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</si>
  <si>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</si>
  <si>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</si>
  <si>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</si>
  <si>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</si>
  <si>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</si>
  <si>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</si>
  <si>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</si>
  <si>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</si>
  <si>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</si>
  <si>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</si>
  <si>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</si>
  <si>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</si>
  <si>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</si>
  <si>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</si>
  <si>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</si>
  <si>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</si>
  <si>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</si>
  <si>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</si>
  <si>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</si>
  <si>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</si>
  <si>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</si>
  <si>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</si>
  <si>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</si>
  <si>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</si>
  <si>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</si>
  <si>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</si>
  <si>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</si>
  <si>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</si>
  <si>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</si>
  <si>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</si>
  <si>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</si>
  <si>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</si>
  <si>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</si>
  <si>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</si>
  <si>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</si>
  <si>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</si>
  <si>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</si>
  <si>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</si>
  <si>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</si>
  <si>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</si>
  <si>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</si>
  <si>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</si>
  <si>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</si>
  <si>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</si>
  <si>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</si>
  <si>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</si>
  <si>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</si>
  <si>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</si>
  <si>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</si>
  <si>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</si>
  <si>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</si>
  <si>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</si>
  <si>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</si>
  <si>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</si>
  <si>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</si>
  <si>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</si>
  <si>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</si>
  <si>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</si>
  <si>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</si>
  <si>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</si>
  <si>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</si>
  <si>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</si>
  <si>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</si>
  <si>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</si>
  <si>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</si>
  <si>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</si>
  <si>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</si>
  <si>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</si>
  <si>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</si>
  <si>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</si>
  <si>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</si>
  <si>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</si>
  <si>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</si>
  <si>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</si>
  <si>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</si>
  <si>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</si>
  <si>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</si>
  <si>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</si>
  <si>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</si>
  <si>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</si>
  <si>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</si>
  <si>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</si>
  <si>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</si>
  <si>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</si>
  <si>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</si>
  <si>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</si>
  <si>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</si>
  <si>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</si>
  <si>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</si>
  <si>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</si>
  <si>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</si>
  <si>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</si>
  <si>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</si>
  <si>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</si>
  <si>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</si>
  <si>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</si>
  <si>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</si>
  <si>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</si>
  <si>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</si>
  <si>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</si>
  <si>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</si>
  <si>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</si>
  <si>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</si>
  <si>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</si>
  <si>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</si>
  <si>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</si>
  <si>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</si>
  <si>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</si>
  <si>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</si>
  <si>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</si>
  <si>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</si>
  <si>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</si>
  <si>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</si>
  <si>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</si>
  <si>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</si>
  <si>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</si>
  <si>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</si>
  <si>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</si>
  <si>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</si>
  <si>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</si>
  <si>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</si>
  <si>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</si>
  <si>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</si>
  <si>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</si>
  <si>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</si>
  <si>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</si>
  <si>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</si>
  <si>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</si>
  <si>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</si>
  <si>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</si>
  <si>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</si>
  <si>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</si>
  <si>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</si>
  <si>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</si>
  <si>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</si>
  <si>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</si>
  <si>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</si>
  <si>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</si>
  <si>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</si>
  <si>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</si>
  <si>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</si>
  <si>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</si>
  <si>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</si>
  <si>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</si>
  <si>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</si>
  <si>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</si>
  <si>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</si>
  <si>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</si>
  <si>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</si>
  <si>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</si>
  <si>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</si>
  <si>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</si>
  <si>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</si>
  <si>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</si>
  <si>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</si>
  <si>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</si>
  <si>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</si>
  <si>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</si>
  <si>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</si>
  <si>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</si>
  <si>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</si>
  <si>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</si>
  <si>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</si>
  <si>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</si>
  <si>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</si>
  <si>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</si>
  <si>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</si>
  <si>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</si>
  <si>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</si>
  <si>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</si>
  <si>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</si>
  <si>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</si>
  <si>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</si>
  <si>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</si>
  <si>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</si>
  <si>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</si>
  <si>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</si>
  <si>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</si>
  <si>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</si>
  <si>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</si>
  <si>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</si>
  <si>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</si>
  <si>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</si>
  <si>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</si>
  <si>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</si>
  <si>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</si>
  <si>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</si>
  <si>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</si>
  <si>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</si>
  <si>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</si>
  <si>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</si>
  <si>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</si>
  <si>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</si>
  <si>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</si>
  <si>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</si>
  <si>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</si>
  <si>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</si>
  <si>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</si>
  <si>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</si>
  <si>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</si>
  <si>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</si>
  <si>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</si>
  <si>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</si>
  <si>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</si>
  <si>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</si>
  <si>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</si>
  <si>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</si>
  <si>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</si>
  <si>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</si>
  <si>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</si>
  <si>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</si>
  <si>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</si>
  <si>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</si>
  <si>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</si>
  <si>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</si>
  <si>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</si>
  <si>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</si>
  <si>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</si>
  <si>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</si>
  <si>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</si>
  <si>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</si>
  <si>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</si>
  <si>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</si>
  <si>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</si>
  <si>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</si>
  <si>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</si>
  <si>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</si>
  <si>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</si>
  <si>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</si>
  <si>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</si>
  <si>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</si>
  <si>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</si>
  <si>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</si>
  <si>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</si>
  <si>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</si>
  <si>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</si>
  <si>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</si>
  <si>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</si>
  <si>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</si>
  <si>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</si>
  <si>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</si>
  <si>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</si>
  <si>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</si>
  <si>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</si>
  <si>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</si>
  <si>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</si>
  <si>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</si>
  <si>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</si>
  <si>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</si>
  <si>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</si>
  <si>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</si>
  <si>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</si>
  <si>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</si>
  <si>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</si>
  <si>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</si>
  <si>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</si>
  <si>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</si>
  <si>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</si>
  <si>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</si>
  <si>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</si>
  <si>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</si>
  <si>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</si>
  <si>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</si>
  <si>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</si>
  <si>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</si>
  <si>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</si>
  <si>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</si>
  <si>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</si>
  <si>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</si>
  <si>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</si>
  <si>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</si>
  <si>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</si>
  <si>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</si>
  <si>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</si>
  <si>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</si>
  <si>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</si>
  <si>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</si>
  <si>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</si>
  <si>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</si>
  <si>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</si>
  <si>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</si>
  <si>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</si>
  <si>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</si>
  <si>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</si>
  <si>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</si>
  <si>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</si>
  <si>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</si>
  <si>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</si>
  <si>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</si>
  <si>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</si>
  <si>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</si>
  <si>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</si>
  <si>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</si>
  <si>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</si>
  <si>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</si>
  <si>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</si>
  <si>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</si>
  <si>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</si>
  <si>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</si>
  <si>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</si>
  <si>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</si>
  <si>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</si>
  <si>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</si>
  <si>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</si>
  <si>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</si>
  <si>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</si>
  <si>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</si>
  <si>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</si>
  <si>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</si>
  <si>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</si>
  <si>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</si>
  <si>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</si>
  <si>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</si>
  <si>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</si>
  <si>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</si>
  <si>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</si>
  <si>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</si>
  <si>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</si>
  <si>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</si>
  <si>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</si>
  <si>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</si>
  <si>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</si>
  <si>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</si>
  <si>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</si>
  <si>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</si>
  <si>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</si>
  <si>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(All)</t>
  </si>
  <si>
    <t>Count of outcomes</t>
  </si>
  <si>
    <t>Row Labels</t>
  </si>
  <si>
    <t>Grand Total</t>
  </si>
  <si>
    <t>Column Labels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</si>
  <si>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</si>
  <si>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</si>
  <si>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</si>
  <si>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</si>
  <si>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</si>
  <si>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</si>
  <si>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</si>
  <si>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</si>
  <si>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</si>
  <si>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</si>
  <si>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</si>
  <si>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</si>
  <si>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</si>
  <si>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</si>
  <si>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</si>
  <si>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Duration</t>
  </si>
  <si>
    <t>Name</t>
  </si>
  <si>
    <t>Outcome</t>
  </si>
  <si>
    <t>Start Date</t>
  </si>
  <si>
    <t>Goal</t>
  </si>
  <si>
    <t>Pledged</t>
  </si>
  <si>
    <t>Perentage Funded</t>
  </si>
  <si>
    <t>Deadline</t>
  </si>
  <si>
    <t>Blurb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</si>
  <si>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</si>
  <si>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</si>
  <si>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</si>
  <si>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</si>
  <si>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</si>
  <si>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</si>
  <si>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</si>
  <si>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SD Goal</t>
  </si>
  <si>
    <t>SD Pledged</t>
  </si>
  <si>
    <t>IQR Pledged</t>
  </si>
  <si>
    <t>IQR Goal</t>
  </si>
  <si>
    <t>Upper Quartile Goal</t>
  </si>
  <si>
    <t>Lower Quartile Goal</t>
  </si>
  <si>
    <t>Upper Quartile Pledged</t>
  </si>
  <si>
    <t>Lower Quartile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</si>
</sst>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center" wrapText="1"/>
    </xf>
    <xf numFmtId="165" fontId="0" fillId="0" borderId="0" xfId="0" applyNumberFormat="1" applyAlignment="1">
      <alignment horizontal="center"/>
    </xf>
    <xf numFmtId="1" fontId="0" fillId="0" borderId="0" xfId="0" applyNumberFormat="1"/>
    <xf numFmtId="0" fontId="0" fillId="0" borderId="1" xfId="0" applyBorder="1"/>
    <xf numFmtId="165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0" borderId="1" xfId="0" applyFont="1" applyBorder="1"/>
  </cellXfs>
  <cellStyles count="1">
    <cellStyle name="Normal" xfId="0" builtinId="0"/>
  </cellStyles>
  <dxfs count="23">
    <dxf>
      <font>
        <color theme="8" tint="-0.24994659260841701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24994659260841701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24994659260841701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m/d/yyyy"/>
      <alignment horizontal="center" vertical="center" textRotation="0" wrapText="0" indent="0" justifyLastLine="0" shrinkToFit="0" readingOrder="0"/>
    </dxf>
    <dxf>
      <numFmt numFmtId="19" formatCode="m/d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Parent Category Outcome</a:t>
            </a:r>
          </a:p>
        </c:rich>
      </c:tx>
      <c:layout>
        <c:manualLayout>
          <c:xMode val="edge"/>
          <c:yMode val="edge"/>
          <c:x val="0.32774961834224159"/>
          <c:y val="5.70943337965107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D9-4219-8BCE-6F2B0E5B943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D9-4219-8BCE-6F2B0E5B943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D9-4219-8BCE-6F2B0E5B943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D9-4219-8BCE-6F2B0E5B9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7156816"/>
        <c:axId val="427159440"/>
      </c:barChart>
      <c:catAx>
        <c:axId val="42715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159440"/>
        <c:crosses val="autoZero"/>
        <c:auto val="1"/>
        <c:lblAlgn val="ctr"/>
        <c:lblOffset val="100"/>
        <c:noMultiLvlLbl val="0"/>
      </c:catAx>
      <c:valAx>
        <c:axId val="42715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15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Copy.xlsx]Sub Category Statistics!PivotTable1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Subcategory Outcome</a:t>
            </a:r>
          </a:p>
        </c:rich>
      </c:tx>
      <c:layout>
        <c:manualLayout>
          <c:xMode val="edge"/>
          <c:yMode val="edge"/>
          <c:x val="0.34574332054647011"/>
          <c:y val="6.88590396788636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 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C9-470B-BB5A-703EE7ABF39F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 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C9-470B-BB5A-703EE7ABF39F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'Sub 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C9-470B-BB5A-703EE7ABF39F}"/>
            </c:ext>
          </c:extLst>
        </c:ser>
        <c:ser>
          <c:idx val="3"/>
          <c:order val="3"/>
          <c:tx>
            <c:strRef>
              <c:f>'Sub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 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C9-470B-BB5A-703EE7ABF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7156816"/>
        <c:axId val="427159440"/>
      </c:barChart>
      <c:catAx>
        <c:axId val="42715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159440"/>
        <c:crosses val="autoZero"/>
        <c:auto val="1"/>
        <c:lblAlgn val="ctr"/>
        <c:lblOffset val="100"/>
        <c:noMultiLvlLbl val="0"/>
      </c:catAx>
      <c:valAx>
        <c:axId val="42715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15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Copy.xlsx]Time based outcome!PivotTable2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Outcomes based on launch date</a:t>
            </a:r>
          </a:p>
        </c:rich>
      </c:tx>
      <c:layout>
        <c:manualLayout>
          <c:xMode val="edge"/>
          <c:yMode val="edge"/>
          <c:x val="0.28171522309711289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based outcome'!$B$5:$B$6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'Time based outcome'!$A$7:$A$19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based outcome'!$B$7:$B$19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50-4DAA-ACA1-4DA789DA3981}"/>
            </c:ext>
          </c:extLst>
        </c:ser>
        <c:ser>
          <c:idx val="1"/>
          <c:order val="1"/>
          <c:tx>
            <c:strRef>
              <c:f>'Time based outcome'!$C$5:$C$6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'Time based outcome'!$A$7:$A$19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based outcome'!$C$7:$C$19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50-4DAA-ACA1-4DA789DA3981}"/>
            </c:ext>
          </c:extLst>
        </c:ser>
        <c:ser>
          <c:idx val="2"/>
          <c:order val="2"/>
          <c:tx>
            <c:strRef>
              <c:f>'Time based outcome'!$D$5:$D$6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'Time based outcome'!$A$7:$A$19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based outcome'!$D$7:$D$19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50-4DAA-ACA1-4DA789DA3981}"/>
            </c:ext>
          </c:extLst>
        </c:ser>
        <c:ser>
          <c:idx val="3"/>
          <c:order val="3"/>
          <c:tx>
            <c:strRef>
              <c:f>'Time based outcome'!$E$5:$E$6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'Time based outcome'!$A$7:$A$19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based outcome'!$E$7:$E$19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50-4DAA-ACA1-4DA789DA3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972072"/>
        <c:axId val="518972728"/>
      </c:lineChart>
      <c:catAx>
        <c:axId val="518972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972728"/>
        <c:crosses val="autoZero"/>
        <c:auto val="1"/>
        <c:lblAlgn val="ctr"/>
        <c:lblOffset val="100"/>
        <c:noMultiLvlLbl val="0"/>
      </c:catAx>
      <c:valAx>
        <c:axId val="51897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972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Vs Pledged for Musicals in GB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Vs Pledged for Musicals in GB</a:t>
          </a:r>
        </a:p>
      </cx:txPr>
    </cx:title>
    <cx:plotArea>
      <cx:plotAreaRegion>
        <cx:series layoutId="boxWhisker" uniqueId="{5A49BBD2-77CD-429E-8FDC-0C1510B473B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78ACBDC-2692-482B-8ECF-76961D56BD8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EF91297-A87D-41CF-B334-E2A77B163E95}">
  <sheetPr/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8112" cy="607031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2D32A9B-97E1-412B-83E1-245CEB418E3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FF996CC-49B7-4556-B30F-9C79F8FF1C4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298112" cy="607031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IN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1</xdr:row>
      <xdr:rowOff>7620</xdr:rowOff>
    </xdr:from>
    <xdr:to>
      <xdr:col>15</xdr:col>
      <xdr:colOff>335280</xdr:colOff>
      <xdr:row>18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D7F464-719A-4E15-AE45-CA17254E2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1</xdr:row>
      <xdr:rowOff>7620</xdr:rowOff>
    </xdr:from>
    <xdr:to>
      <xdr:col>17</xdr:col>
      <xdr:colOff>251460</xdr:colOff>
      <xdr:row>29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FA49BC-1DAF-4321-9897-E6CFBB041F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224790</xdr:colOff>
      <xdr:row>2</xdr:row>
      <xdr:rowOff>64770</xdr:rowOff>
    </xdr:from>
    <xdr:to>
      <xdr:col>15</xdr:col>
      <xdr:colOff>259080</xdr:colOff>
      <xdr:row>20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D9EAB6-29B5-4B8D-84BC-04EA57EAE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ushree Ravikumar" refreshedDate="44471.591569560187" createdVersion="7" refreshedVersion="7" minRefreshableVersion="3" recordCount="4114" xr:uid="{14CFEBD9-3F48-4BAB-BDA0-3053105944F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ushree Ravikumar" refreshedDate="44471.613018171294" createdVersion="7" refreshedVersion="7" minRefreshableVersion="3" recordCount="4114" xr:uid="{DFDE0ADA-DB38-4317-9945-C4302B08006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55EEEA-1F2F-41A7-90A8-A2B6648AA6B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C75E44-6AE9-4A10-BC75-60CDE295635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D59B21-E828-4AB1-B349-D63CD2C58E73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1C0CC1-5E9C-4D4B-B4FE-5856A0DE2384}" name="Table1" displayName="Table1" ref="A1:K6" totalsRowShown="0">
  <autoFilter ref="A1:K6" xr:uid="{5F1C0CC1-5E9C-4D4B-B4FE-5856A0DE2384}"/>
  <tableColumns count="11">
    <tableColumn id="1" xr3:uid="{F5FB02D1-2F6B-495D-8030-4CB6D68E6D38}" name="Name" dataDxfId="22"/>
    <tableColumn id="2" xr3:uid="{0F46A1F7-3B51-4A7B-9A98-8CDDCF87CE7B}" name="Blurb" dataDxfId="21">
      <calculatedColumnFormula>VLOOKUP(A2,Kickstarter!B1:U4115,2,0)</calculatedColumnFormula>
    </tableColumn>
    <tableColumn id="3" xr3:uid="{92D43AEA-DCBD-4E77-9426-4CA5EBC640DD}" name="Goal" dataDxfId="20">
      <calculatedColumnFormula>VLOOKUP(A2,Kickstarter!B1:U4115,3,0)</calculatedColumnFormula>
    </tableColumn>
    <tableColumn id="4" xr3:uid="{EC57D65B-C0BA-4539-B4C5-25399E8FB93E}" name="Pledged" dataDxfId="19">
      <calculatedColumnFormula>VLOOKUP(A2,Kickstarter!B1:U4115,4,0)</calculatedColumnFormula>
    </tableColumn>
    <tableColumn id="5" xr3:uid="{188757FC-DF31-4A4C-9329-3B1B69D80EB2}" name="Backers" dataDxfId="18">
      <calculatedColumnFormula>VLOOKUP(A2,Kickstarter!B1:U4115,11,0)</calculatedColumnFormula>
    </tableColumn>
    <tableColumn id="6" xr3:uid="{8E85EB34-43A8-4170-877F-BE218E1B8AEF}" name="Outcome" dataDxfId="17">
      <calculatedColumnFormula>VLOOKUP(A2,Kickstarter!B1:U4115,5,0)</calculatedColumnFormula>
    </tableColumn>
    <tableColumn id="7" xr3:uid="{AE11AD5E-175E-4345-863C-1D6AEC98F627}" name="Start Date" dataDxfId="16">
      <calculatedColumnFormula>VLOOKUP(A2,Kickstarter!B1:U4115,18,0)</calculatedColumnFormula>
    </tableColumn>
    <tableColumn id="8" xr3:uid="{46A2E1BB-64D2-41DA-A48A-50570B2874CB}" name="Deadline" dataDxfId="15">
      <calculatedColumnFormula>VLOOKUP(A2,Kickstarter!B1:U4115,19,0)</calculatedColumnFormula>
    </tableColumn>
    <tableColumn id="9" xr3:uid="{38783947-5A29-4ABB-9C20-9405E5FF735B}" name="Perentage Funded" dataDxfId="14">
      <calculatedColumnFormula>VLOOKUP(A2,Kickstarter!B1:U4115,14,0)</calculatedColumnFormula>
    </tableColumn>
    <tableColumn id="10" xr3:uid="{74119E71-48DE-4F38-B030-88BA2DF8E52E}" name="Average Donation" dataDxfId="13">
      <calculatedColumnFormula>VLOOKUP(A2,Kickstarter!B1:U4115,15,0)</calculatedColumnFormula>
    </tableColumn>
    <tableColumn id="11" xr3:uid="{0FA90DE9-8C1E-4588-A2D3-ACD432EF1C6D}" name="Duration" dataDxfId="12">
      <calculatedColumnFormula>VLOOKUP(A2,Kickstarter!B1:U4115,20,0)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74D2C4-9759-41AF-82CC-86C6007D30AB}" name="Table2" displayName="Table2" ref="A1:R60" totalsRowShown="0">
  <autoFilter ref="A1:R60" xr:uid="{B974D2C4-9759-41AF-82CC-86C6007D30AB}"/>
  <tableColumns count="18">
    <tableColumn id="1" xr3:uid="{FB1D2809-56E8-4292-BC4E-02E54623AA0A}" name="id"/>
    <tableColumn id="2" xr3:uid="{58901E2A-4711-465B-BE3D-911C7755FD23}" name="name"/>
    <tableColumn id="3" xr3:uid="{71B86F50-D310-43BF-AF81-718F31653285}" name="blurb"/>
    <tableColumn id="4" xr3:uid="{62AA7319-6C33-48A4-B2E7-0561BF3A6606}" name="goal"/>
    <tableColumn id="5" xr3:uid="{64915489-668F-49BA-8707-D8A29E3E7DB6}" name="pledged"/>
    <tableColumn id="6" xr3:uid="{2FDB559F-9E1F-4EC5-AFBD-169FFA3873D0}" name="outcomes"/>
    <tableColumn id="7" xr3:uid="{AE36000D-D002-4ADE-BC85-ECB303397C76}" name="country"/>
    <tableColumn id="8" xr3:uid="{2DE757C8-348F-4299-A8BD-246D8727053C}" name="currency"/>
    <tableColumn id="9" xr3:uid="{24FBBBFA-99B9-48FF-B93F-3F83582EFE34}" name="deadline"/>
    <tableColumn id="10" xr3:uid="{347510C3-9F7D-4BE9-8336-69AFA2C170FA}" name="launched_at"/>
    <tableColumn id="11" xr3:uid="{3802A513-51D5-41A1-A31A-815CC1A88432}" name="staff_pick"/>
    <tableColumn id="12" xr3:uid="{24447314-93B7-4E6B-B376-B4B04EACC899}" name="backers_count"/>
    <tableColumn id="13" xr3:uid="{B2986A0C-6108-4B51-8AB4-49BBB0802FB0}" name="spotlight"/>
    <tableColumn id="14" xr3:uid="{A35217C1-93E3-48C4-A393-458F44ABB9C8}" name="Category and Subcategory"/>
    <tableColumn id="15" xr3:uid="{82DE5497-929F-4C99-8D0C-AB492BB361C1}" name="Percentage Funded"/>
    <tableColumn id="16" xr3:uid="{CA67C8D3-6F3D-4BA9-AF76-D5FC558EF93C}" name="Average Donation"/>
    <tableColumn id="17" xr3:uid="{70F072DA-2198-4798-9B6B-A8DE2456D785}" name="Parent category"/>
    <tableColumn id="18" xr3:uid="{FD822FE6-D568-46FA-B9EB-B7C1EEE421DC}" name="Subcategor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2D405D4-6DED-42C4-9E40-274044C6DF67}" name="Table3" displayName="Table3" ref="A1:R69" totalsRowShown="0">
  <autoFilter ref="A1:R69" xr:uid="{B2D405D4-6DED-42C4-9E40-274044C6DF67}"/>
  <tableColumns count="18">
    <tableColumn id="1" xr3:uid="{FB6C0E45-9C52-42F4-8B95-822FF6E48ECD}" name="id"/>
    <tableColumn id="2" xr3:uid="{8DB4505A-844F-413F-B250-3BE4C45FD650}" name="name"/>
    <tableColumn id="3" xr3:uid="{A0BE91AB-3DDD-4BD1-BBF0-1B68BED3F9B3}" name="blurb"/>
    <tableColumn id="4" xr3:uid="{04ACE5DE-944C-4F8B-9992-B5D07B24C10F}" name="goal"/>
    <tableColumn id="5" xr3:uid="{A2B5E047-6C8A-4CBE-A56D-10D288E59568}" name="pledged"/>
    <tableColumn id="6" xr3:uid="{609A80DE-071B-4BD7-95EC-BBF832F5E965}" name="outcomes"/>
    <tableColumn id="7" xr3:uid="{8E029AC0-2FC5-44E6-8068-C4C82A6BAE12}" name="country"/>
    <tableColumn id="8" xr3:uid="{52EF9C36-E66D-448E-96C4-05C7C57B8878}" name="currency"/>
    <tableColumn id="9" xr3:uid="{01A31846-07DA-46D9-B91E-AA61D2DE7C1E}" name="deadline"/>
    <tableColumn id="10" xr3:uid="{C32C8B41-659A-40AA-B807-B9B71C961A65}" name="launched_at"/>
    <tableColumn id="11" xr3:uid="{76189A2F-4B18-470E-85EF-675BF8C19A7F}" name="staff_pick"/>
    <tableColumn id="12" xr3:uid="{DDF4DB6E-3F9D-4875-A718-CC67EF46B43B}" name="backers_count"/>
    <tableColumn id="13" xr3:uid="{154476B8-DB37-46FF-92CB-7C6FFA8C50E0}" name="spotlight"/>
    <tableColumn id="14" xr3:uid="{2A0E9048-14D9-45A8-B38F-91C61E07D1A0}" name="Category and Subcategory"/>
    <tableColumn id="15" xr3:uid="{F5923257-7511-4E70-8B39-7995325B51D3}" name="Percentage Funded"/>
    <tableColumn id="16" xr3:uid="{2586839A-AAFA-4147-9734-D00A46C6E506}" name="Average Donation"/>
    <tableColumn id="17" xr3:uid="{A779F324-D7C4-406C-BFEE-76CA992D1A19}" name="Parent category"/>
    <tableColumn id="18" xr3:uid="{BA54726B-CED8-4B82-A4AC-6172AE114E1D}" name="Sub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8.77734375" defaultRowHeight="14.4" x14ac:dyDescent="0.3"/>
  <cols>
    <col min="2" max="2" width="38.44140625" style="6" customWidth="1"/>
    <col min="3" max="3" width="40.33203125" style="2" customWidth="1"/>
    <col min="4" max="4" width="18.88671875" style="3" customWidth="1"/>
    <col min="5" max="5" width="16.44140625" style="4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30.77734375" customWidth="1"/>
    <col min="15" max="15" width="22.21875" customWidth="1"/>
    <col min="16" max="16" width="16" customWidth="1"/>
    <col min="17" max="17" width="18.77734375" customWidth="1"/>
    <col min="18" max="18" width="15.5546875" bestFit="1" customWidth="1"/>
    <col min="19" max="19" width="15.5546875" customWidth="1"/>
    <col min="20" max="20" width="14.5546875" style="11" customWidth="1"/>
  </cols>
  <sheetData>
    <row r="1" spans="1:21" s="2" customFormat="1" ht="33" customHeight="1" x14ac:dyDescent="0.3">
      <c r="A1" s="1" t="s">
        <v>0</v>
      </c>
      <c r="B1" s="5" t="s">
        <v>1</v>
      </c>
      <c r="C1" s="1" t="s">
        <v>4110</v>
      </c>
      <c r="D1" s="12" t="s">
        <v>8216</v>
      </c>
      <c r="E1" s="1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8359</v>
      </c>
      <c r="R1" s="1" t="s">
        <v>8358</v>
      </c>
      <c r="S1" s="1" t="s">
        <v>8365</v>
      </c>
      <c r="T1" s="15" t="s">
        <v>8366</v>
      </c>
      <c r="U1" s="2" t="s">
        <v>8380</v>
      </c>
    </row>
    <row r="2" spans="1:21" ht="43.2" x14ac:dyDescent="0.3">
      <c r="A2">
        <v>0</v>
      </c>
      <c r="B2" s="6" t="s">
        <v>2</v>
      </c>
      <c r="C2" s="2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7" t="s">
        <v>8308</v>
      </c>
      <c r="R2" s="7" t="s">
        <v>8309</v>
      </c>
      <c r="S2" s="11">
        <f>(((J2/60)/60)/24)+DATE(1970,1,1)</f>
        <v>42177.007071759261</v>
      </c>
      <c r="T2" s="11">
        <f>(((I2/60)/60)/24)+DATE(1970,1,1)</f>
        <v>42208.125</v>
      </c>
      <c r="U2">
        <f>ROUND(T2-S2,0)</f>
        <v>31</v>
      </c>
    </row>
    <row r="3" spans="1:21" ht="28.8" x14ac:dyDescent="0.3">
      <c r="A3">
        <v>1</v>
      </c>
      <c r="B3" s="6" t="s">
        <v>3</v>
      </c>
      <c r="C3" s="2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7" t="s">
        <v>8308</v>
      </c>
      <c r="R3" s="7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 t="shared" ref="U3:U66" si="4">ROUND(T3-S3,0)</f>
        <v>30</v>
      </c>
    </row>
    <row r="4" spans="1:21" ht="43.2" x14ac:dyDescent="0.3">
      <c r="A4">
        <v>2</v>
      </c>
      <c r="B4" s="6" t="s">
        <v>4</v>
      </c>
      <c r="C4" s="2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7" t="s">
        <v>8308</v>
      </c>
      <c r="R4" s="7" t="s">
        <v>8309</v>
      </c>
      <c r="S4" s="11">
        <f t="shared" si="2"/>
        <v>42405.702349537038</v>
      </c>
      <c r="T4" s="11">
        <f t="shared" si="3"/>
        <v>42415.702349537038</v>
      </c>
      <c r="U4">
        <f t="shared" si="4"/>
        <v>10</v>
      </c>
    </row>
    <row r="5" spans="1:21" ht="28.8" x14ac:dyDescent="0.3">
      <c r="A5">
        <v>3</v>
      </c>
      <c r="B5" s="6" t="s">
        <v>5</v>
      </c>
      <c r="C5" s="2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7" t="s">
        <v>8308</v>
      </c>
      <c r="R5" s="7" t="s">
        <v>8309</v>
      </c>
      <c r="S5" s="11">
        <f t="shared" si="2"/>
        <v>41828.515127314815</v>
      </c>
      <c r="T5" s="11">
        <f t="shared" si="3"/>
        <v>41858.515127314815</v>
      </c>
      <c r="U5">
        <f t="shared" si="4"/>
        <v>30</v>
      </c>
    </row>
    <row r="6" spans="1:21" ht="57.6" x14ac:dyDescent="0.3">
      <c r="A6">
        <v>4</v>
      </c>
      <c r="B6" s="6" t="s">
        <v>6</v>
      </c>
      <c r="C6" s="2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7" t="s">
        <v>8308</v>
      </c>
      <c r="R6" s="7" t="s">
        <v>8309</v>
      </c>
      <c r="S6" s="11">
        <f t="shared" si="2"/>
        <v>42327.834247685183</v>
      </c>
      <c r="T6" s="11">
        <f t="shared" si="3"/>
        <v>42357.834247685183</v>
      </c>
      <c r="U6">
        <f t="shared" si="4"/>
        <v>30</v>
      </c>
    </row>
    <row r="7" spans="1:21" ht="43.2" x14ac:dyDescent="0.3">
      <c r="A7">
        <v>5</v>
      </c>
      <c r="B7" s="6" t="s">
        <v>7</v>
      </c>
      <c r="C7" s="2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7" t="s">
        <v>8308</v>
      </c>
      <c r="R7" s="7" t="s">
        <v>8309</v>
      </c>
      <c r="S7" s="11">
        <f t="shared" si="2"/>
        <v>42563.932951388888</v>
      </c>
      <c r="T7" s="11">
        <f t="shared" si="3"/>
        <v>42580.232638888891</v>
      </c>
      <c r="U7">
        <f t="shared" si="4"/>
        <v>16</v>
      </c>
    </row>
    <row r="8" spans="1:21" ht="43.2" x14ac:dyDescent="0.3">
      <c r="A8">
        <v>6</v>
      </c>
      <c r="B8" s="6" t="s">
        <v>8</v>
      </c>
      <c r="C8" s="2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7" t="s">
        <v>8308</v>
      </c>
      <c r="R8" s="7" t="s">
        <v>8309</v>
      </c>
      <c r="S8" s="11">
        <f t="shared" si="2"/>
        <v>41794.072337962964</v>
      </c>
      <c r="T8" s="11">
        <f t="shared" si="3"/>
        <v>41804.072337962964</v>
      </c>
      <c r="U8">
        <f t="shared" si="4"/>
        <v>10</v>
      </c>
    </row>
    <row r="9" spans="1:21" ht="57.6" x14ac:dyDescent="0.3">
      <c r="A9">
        <v>7</v>
      </c>
      <c r="B9" s="6" t="s">
        <v>9</v>
      </c>
      <c r="C9" s="2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7" t="s">
        <v>8308</v>
      </c>
      <c r="R9" s="7" t="s">
        <v>8309</v>
      </c>
      <c r="S9" s="11">
        <f t="shared" si="2"/>
        <v>42516.047071759262</v>
      </c>
      <c r="T9" s="11">
        <f t="shared" si="3"/>
        <v>42556.047071759262</v>
      </c>
      <c r="U9">
        <f t="shared" si="4"/>
        <v>40</v>
      </c>
    </row>
    <row r="10" spans="1:21" ht="28.8" x14ac:dyDescent="0.3">
      <c r="A10">
        <v>8</v>
      </c>
      <c r="B10" s="6" t="s">
        <v>10</v>
      </c>
      <c r="C10" s="2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7" t="s">
        <v>8308</v>
      </c>
      <c r="R10" s="7" t="s">
        <v>8309</v>
      </c>
      <c r="S10" s="11">
        <f t="shared" si="2"/>
        <v>42468.94458333333</v>
      </c>
      <c r="T10" s="11">
        <f t="shared" si="3"/>
        <v>42475.875</v>
      </c>
      <c r="U10">
        <f t="shared" si="4"/>
        <v>7</v>
      </c>
    </row>
    <row r="11" spans="1:21" ht="43.2" x14ac:dyDescent="0.3">
      <c r="A11">
        <v>9</v>
      </c>
      <c r="B11" s="6" t="s">
        <v>11</v>
      </c>
      <c r="C11" s="2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7" t="s">
        <v>8308</v>
      </c>
      <c r="R11" s="7" t="s">
        <v>8309</v>
      </c>
      <c r="S11" s="11">
        <f t="shared" si="2"/>
        <v>42447.103518518517</v>
      </c>
      <c r="T11" s="11">
        <f t="shared" si="3"/>
        <v>42477.103518518517</v>
      </c>
      <c r="U11">
        <f t="shared" si="4"/>
        <v>30</v>
      </c>
    </row>
    <row r="12" spans="1:21" ht="43.2" x14ac:dyDescent="0.3">
      <c r="A12">
        <v>10</v>
      </c>
      <c r="B12" s="6" t="s">
        <v>12</v>
      </c>
      <c r="C12" s="2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7" t="s">
        <v>8308</v>
      </c>
      <c r="R12" s="7" t="s">
        <v>8309</v>
      </c>
      <c r="S12" s="11">
        <f t="shared" si="2"/>
        <v>41780.068043981482</v>
      </c>
      <c r="T12" s="11">
        <f t="shared" si="3"/>
        <v>41815.068043981482</v>
      </c>
      <c r="U12">
        <f t="shared" si="4"/>
        <v>35</v>
      </c>
    </row>
    <row r="13" spans="1:21" ht="57.6" x14ac:dyDescent="0.3">
      <c r="A13">
        <v>11</v>
      </c>
      <c r="B13" s="6" t="s">
        <v>13</v>
      </c>
      <c r="C13" s="2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7" t="s">
        <v>8308</v>
      </c>
      <c r="R13" s="7" t="s">
        <v>8309</v>
      </c>
      <c r="S13" s="11">
        <f t="shared" si="2"/>
        <v>42572.778495370367</v>
      </c>
      <c r="T13" s="11">
        <f t="shared" si="3"/>
        <v>42604.125</v>
      </c>
      <c r="U13">
        <f t="shared" si="4"/>
        <v>31</v>
      </c>
    </row>
    <row r="14" spans="1:21" ht="57.6" x14ac:dyDescent="0.3">
      <c r="A14">
        <v>12</v>
      </c>
      <c r="B14" s="6" t="s">
        <v>14</v>
      </c>
      <c r="C14" s="2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7" t="s">
        <v>8308</v>
      </c>
      <c r="R14" s="7" t="s">
        <v>8309</v>
      </c>
      <c r="S14" s="11">
        <f t="shared" si="2"/>
        <v>41791.713252314818</v>
      </c>
      <c r="T14" s="11">
        <f t="shared" si="3"/>
        <v>41836.125</v>
      </c>
      <c r="U14">
        <f t="shared" si="4"/>
        <v>44</v>
      </c>
    </row>
    <row r="15" spans="1:21" ht="43.2" x14ac:dyDescent="0.3">
      <c r="A15">
        <v>13</v>
      </c>
      <c r="B15" s="6" t="s">
        <v>15</v>
      </c>
      <c r="C15" s="2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7" t="s">
        <v>8308</v>
      </c>
      <c r="R15" s="7" t="s">
        <v>8309</v>
      </c>
      <c r="S15" s="11">
        <f t="shared" si="2"/>
        <v>42508.677187499998</v>
      </c>
      <c r="T15" s="11">
        <f t="shared" si="3"/>
        <v>42544.852083333331</v>
      </c>
      <c r="U15">
        <f t="shared" si="4"/>
        <v>36</v>
      </c>
    </row>
    <row r="16" spans="1:21" ht="28.8" x14ac:dyDescent="0.3">
      <c r="A16">
        <v>14</v>
      </c>
      <c r="B16" s="6" t="s">
        <v>16</v>
      </c>
      <c r="C16" s="2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7" t="s">
        <v>8308</v>
      </c>
      <c r="R16" s="7" t="s">
        <v>8309</v>
      </c>
      <c r="S16" s="11">
        <f t="shared" si="2"/>
        <v>41808.02648148148</v>
      </c>
      <c r="T16" s="11">
        <f t="shared" si="3"/>
        <v>41833.582638888889</v>
      </c>
      <c r="U16">
        <f t="shared" si="4"/>
        <v>26</v>
      </c>
    </row>
    <row r="17" spans="1:21" ht="43.2" x14ac:dyDescent="0.3">
      <c r="A17">
        <v>15</v>
      </c>
      <c r="B17" s="6" t="s">
        <v>17</v>
      </c>
      <c r="C17" s="2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7" t="s">
        <v>8308</v>
      </c>
      <c r="R17" s="7" t="s">
        <v>8309</v>
      </c>
      <c r="S17" s="11">
        <f t="shared" si="2"/>
        <v>42256.391875000001</v>
      </c>
      <c r="T17" s="11">
        <f t="shared" si="3"/>
        <v>42274.843055555553</v>
      </c>
      <c r="U17">
        <f t="shared" si="4"/>
        <v>18</v>
      </c>
    </row>
    <row r="18" spans="1:21" ht="43.2" x14ac:dyDescent="0.3">
      <c r="A18">
        <v>16</v>
      </c>
      <c r="B18" s="6" t="s">
        <v>18</v>
      </c>
      <c r="C18" s="2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7" t="s">
        <v>8308</v>
      </c>
      <c r="R18" s="7" t="s">
        <v>8309</v>
      </c>
      <c r="S18" s="11">
        <f t="shared" si="2"/>
        <v>41760.796423611115</v>
      </c>
      <c r="T18" s="11">
        <f t="shared" si="3"/>
        <v>41806.229166666664</v>
      </c>
      <c r="U18">
        <f t="shared" si="4"/>
        <v>45</v>
      </c>
    </row>
    <row r="19" spans="1:21" ht="43.2" x14ac:dyDescent="0.3">
      <c r="A19">
        <v>17</v>
      </c>
      <c r="B19" s="6" t="s">
        <v>19</v>
      </c>
      <c r="C19" s="2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7" t="s">
        <v>8308</v>
      </c>
      <c r="R19" s="7" t="s">
        <v>8309</v>
      </c>
      <c r="S19" s="11">
        <f t="shared" si="2"/>
        <v>41917.731736111113</v>
      </c>
      <c r="T19" s="11">
        <f t="shared" si="3"/>
        <v>41947.773402777777</v>
      </c>
      <c r="U19">
        <f t="shared" si="4"/>
        <v>30</v>
      </c>
    </row>
    <row r="20" spans="1:21" ht="43.2" x14ac:dyDescent="0.3">
      <c r="A20">
        <v>18</v>
      </c>
      <c r="B20" s="6" t="s">
        <v>20</v>
      </c>
      <c r="C20" s="2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7" t="s">
        <v>8308</v>
      </c>
      <c r="R20" s="7" t="s">
        <v>8309</v>
      </c>
      <c r="S20" s="11">
        <f t="shared" si="2"/>
        <v>41869.542314814818</v>
      </c>
      <c r="T20" s="11">
        <f t="shared" si="3"/>
        <v>41899.542314814818</v>
      </c>
      <c r="U20">
        <f t="shared" si="4"/>
        <v>30</v>
      </c>
    </row>
    <row r="21" spans="1:21" ht="43.2" x14ac:dyDescent="0.3">
      <c r="A21">
        <v>19</v>
      </c>
      <c r="B21" s="6" t="s">
        <v>21</v>
      </c>
      <c r="C21" s="2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7" t="s">
        <v>8308</v>
      </c>
      <c r="R21" s="7" t="s">
        <v>8309</v>
      </c>
      <c r="S21" s="11">
        <f t="shared" si="2"/>
        <v>42175.816365740742</v>
      </c>
      <c r="T21" s="11">
        <f t="shared" si="3"/>
        <v>42205.816365740742</v>
      </c>
      <c r="U21">
        <f t="shared" si="4"/>
        <v>30</v>
      </c>
    </row>
    <row r="22" spans="1:21" ht="43.2" x14ac:dyDescent="0.3">
      <c r="A22">
        <v>20</v>
      </c>
      <c r="B22" s="6" t="s">
        <v>22</v>
      </c>
      <c r="C22" s="2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7" t="s">
        <v>8308</v>
      </c>
      <c r="R22" s="7" t="s">
        <v>8309</v>
      </c>
      <c r="S22" s="11">
        <f t="shared" si="2"/>
        <v>42200.758240740746</v>
      </c>
      <c r="T22" s="11">
        <f t="shared" si="3"/>
        <v>42260.758240740746</v>
      </c>
      <c r="U22">
        <f t="shared" si="4"/>
        <v>60</v>
      </c>
    </row>
    <row r="23" spans="1:21" ht="43.2" x14ac:dyDescent="0.3">
      <c r="A23">
        <v>21</v>
      </c>
      <c r="B23" s="6" t="s">
        <v>23</v>
      </c>
      <c r="C23" s="2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7" t="s">
        <v>8308</v>
      </c>
      <c r="R23" s="7" t="s">
        <v>8309</v>
      </c>
      <c r="S23" s="11">
        <f t="shared" si="2"/>
        <v>41878.627187500002</v>
      </c>
      <c r="T23" s="11">
        <f t="shared" si="3"/>
        <v>41908.627187500002</v>
      </c>
      <c r="U23">
        <f t="shared" si="4"/>
        <v>30</v>
      </c>
    </row>
    <row r="24" spans="1:21" ht="28.8" x14ac:dyDescent="0.3">
      <c r="A24">
        <v>22</v>
      </c>
      <c r="B24" s="6" t="s">
        <v>24</v>
      </c>
      <c r="C24" s="2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7" t="s">
        <v>8308</v>
      </c>
      <c r="R24" s="7" t="s">
        <v>8309</v>
      </c>
      <c r="S24" s="11">
        <f t="shared" si="2"/>
        <v>41989.91134259259</v>
      </c>
      <c r="T24" s="11">
        <f t="shared" si="3"/>
        <v>42005.332638888889</v>
      </c>
      <c r="U24">
        <f t="shared" si="4"/>
        <v>15</v>
      </c>
    </row>
    <row r="25" spans="1:21" ht="43.2" x14ac:dyDescent="0.3">
      <c r="A25">
        <v>23</v>
      </c>
      <c r="B25" s="6" t="s">
        <v>25</v>
      </c>
      <c r="C25" s="2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7" t="s">
        <v>8308</v>
      </c>
      <c r="R25" s="7" t="s">
        <v>8309</v>
      </c>
      <c r="S25" s="11">
        <f t="shared" si="2"/>
        <v>42097.778946759259</v>
      </c>
      <c r="T25" s="11">
        <f t="shared" si="3"/>
        <v>42124.638888888891</v>
      </c>
      <c r="U25">
        <f t="shared" si="4"/>
        <v>27</v>
      </c>
    </row>
    <row r="26" spans="1:21" ht="28.8" x14ac:dyDescent="0.3">
      <c r="A26">
        <v>24</v>
      </c>
      <c r="B26" s="6" t="s">
        <v>26</v>
      </c>
      <c r="C26" s="2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7" t="s">
        <v>8308</v>
      </c>
      <c r="R26" s="7" t="s">
        <v>8309</v>
      </c>
      <c r="S26" s="11">
        <f t="shared" si="2"/>
        <v>42229.820173611108</v>
      </c>
      <c r="T26" s="11">
        <f t="shared" si="3"/>
        <v>42262.818750000006</v>
      </c>
      <c r="U26">
        <f t="shared" si="4"/>
        <v>33</v>
      </c>
    </row>
    <row r="27" spans="1:21" ht="43.2" x14ac:dyDescent="0.3">
      <c r="A27">
        <v>25</v>
      </c>
      <c r="B27" s="6" t="s">
        <v>27</v>
      </c>
      <c r="C27" s="2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7" t="s">
        <v>8308</v>
      </c>
      <c r="R27" s="7" t="s">
        <v>8309</v>
      </c>
      <c r="S27" s="11">
        <f t="shared" si="2"/>
        <v>42318.025011574078</v>
      </c>
      <c r="T27" s="11">
        <f t="shared" si="3"/>
        <v>42378.025011574078</v>
      </c>
      <c r="U27">
        <f t="shared" si="4"/>
        <v>60</v>
      </c>
    </row>
    <row r="28" spans="1:21" ht="43.2" x14ac:dyDescent="0.3">
      <c r="A28">
        <v>26</v>
      </c>
      <c r="B28" s="6" t="s">
        <v>28</v>
      </c>
      <c r="C28" s="2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7" t="s">
        <v>8308</v>
      </c>
      <c r="R28" s="7" t="s">
        <v>8309</v>
      </c>
      <c r="S28" s="11">
        <f t="shared" si="2"/>
        <v>41828.515555555554</v>
      </c>
      <c r="T28" s="11">
        <f t="shared" si="3"/>
        <v>41868.515555555554</v>
      </c>
      <c r="U28">
        <f t="shared" si="4"/>
        <v>40</v>
      </c>
    </row>
    <row r="29" spans="1:21" ht="43.2" x14ac:dyDescent="0.3">
      <c r="A29">
        <v>27</v>
      </c>
      <c r="B29" s="6" t="s">
        <v>29</v>
      </c>
      <c r="C29" s="2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7" t="s">
        <v>8308</v>
      </c>
      <c r="R29" s="7" t="s">
        <v>8309</v>
      </c>
      <c r="S29" s="11">
        <f t="shared" si="2"/>
        <v>41929.164733796293</v>
      </c>
      <c r="T29" s="11">
        <f t="shared" si="3"/>
        <v>41959.206400462965</v>
      </c>
      <c r="U29">
        <f t="shared" si="4"/>
        <v>30</v>
      </c>
    </row>
    <row r="30" spans="1:21" ht="28.8" x14ac:dyDescent="0.3">
      <c r="A30">
        <v>28</v>
      </c>
      <c r="B30" s="6" t="s">
        <v>30</v>
      </c>
      <c r="C30" s="2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7" t="s">
        <v>8308</v>
      </c>
      <c r="R30" s="7" t="s">
        <v>8309</v>
      </c>
      <c r="S30" s="11">
        <f t="shared" si="2"/>
        <v>42324.96393518518</v>
      </c>
      <c r="T30" s="11">
        <f t="shared" si="3"/>
        <v>42354.96393518518</v>
      </c>
      <c r="U30">
        <f t="shared" si="4"/>
        <v>30</v>
      </c>
    </row>
    <row r="31" spans="1:21" ht="43.2" x14ac:dyDescent="0.3">
      <c r="A31">
        <v>29</v>
      </c>
      <c r="B31" s="6" t="s">
        <v>31</v>
      </c>
      <c r="C31" s="2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7" t="s">
        <v>8308</v>
      </c>
      <c r="R31" s="7" t="s">
        <v>8309</v>
      </c>
      <c r="S31" s="11">
        <f t="shared" si="2"/>
        <v>41812.67324074074</v>
      </c>
      <c r="T31" s="11">
        <f t="shared" si="3"/>
        <v>41842.67324074074</v>
      </c>
      <c r="U31">
        <f t="shared" si="4"/>
        <v>30</v>
      </c>
    </row>
    <row r="32" spans="1:21" ht="43.2" x14ac:dyDescent="0.3">
      <c r="A32">
        <v>30</v>
      </c>
      <c r="B32" s="6" t="s">
        <v>32</v>
      </c>
      <c r="C32" s="2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7" t="s">
        <v>8308</v>
      </c>
      <c r="R32" s="7" t="s">
        <v>8309</v>
      </c>
      <c r="S32" s="11">
        <f t="shared" si="2"/>
        <v>41842.292997685188</v>
      </c>
      <c r="T32" s="11">
        <f t="shared" si="3"/>
        <v>41872.292997685188</v>
      </c>
      <c r="U32">
        <f t="shared" si="4"/>
        <v>30</v>
      </c>
    </row>
    <row r="33" spans="1:21" ht="43.2" x14ac:dyDescent="0.3">
      <c r="A33">
        <v>31</v>
      </c>
      <c r="B33" s="6" t="s">
        <v>33</v>
      </c>
      <c r="C33" s="2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7" t="s">
        <v>8308</v>
      </c>
      <c r="R33" s="7" t="s">
        <v>8309</v>
      </c>
      <c r="S33" s="11">
        <f t="shared" si="2"/>
        <v>42376.79206018518</v>
      </c>
      <c r="T33" s="11">
        <f t="shared" si="3"/>
        <v>42394.79206018518</v>
      </c>
      <c r="U33">
        <f t="shared" si="4"/>
        <v>18</v>
      </c>
    </row>
    <row r="34" spans="1:21" ht="57.6" x14ac:dyDescent="0.3">
      <c r="A34">
        <v>32</v>
      </c>
      <c r="B34" s="6" t="s">
        <v>34</v>
      </c>
      <c r="C34" s="2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7" t="s">
        <v>8308</v>
      </c>
      <c r="R34" s="7" t="s">
        <v>8309</v>
      </c>
      <c r="S34" s="11">
        <f t="shared" si="2"/>
        <v>42461.627511574072</v>
      </c>
      <c r="T34" s="11">
        <f t="shared" si="3"/>
        <v>42503.165972222225</v>
      </c>
      <c r="U34">
        <f t="shared" si="4"/>
        <v>42</v>
      </c>
    </row>
    <row r="35" spans="1:21" ht="43.2" x14ac:dyDescent="0.3">
      <c r="A35">
        <v>33</v>
      </c>
      <c r="B35" s="6" t="s">
        <v>35</v>
      </c>
      <c r="C35" s="2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7" t="s">
        <v>8308</v>
      </c>
      <c r="R35" s="7" t="s">
        <v>8309</v>
      </c>
      <c r="S35" s="11">
        <f t="shared" si="2"/>
        <v>42286.660891203705</v>
      </c>
      <c r="T35" s="11">
        <f t="shared" si="3"/>
        <v>42316.702557870376</v>
      </c>
      <c r="U35">
        <f t="shared" si="4"/>
        <v>30</v>
      </c>
    </row>
    <row r="36" spans="1:21" ht="43.2" x14ac:dyDescent="0.3">
      <c r="A36">
        <v>34</v>
      </c>
      <c r="B36" s="6" t="s">
        <v>36</v>
      </c>
      <c r="C36" s="2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7" t="s">
        <v>8308</v>
      </c>
      <c r="R36" s="7" t="s">
        <v>8309</v>
      </c>
      <c r="S36" s="11">
        <f t="shared" si="2"/>
        <v>41841.321770833332</v>
      </c>
      <c r="T36" s="11">
        <f t="shared" si="3"/>
        <v>41856.321770833332</v>
      </c>
      <c r="U36">
        <f t="shared" si="4"/>
        <v>15</v>
      </c>
    </row>
    <row r="37" spans="1:21" ht="43.2" x14ac:dyDescent="0.3">
      <c r="A37">
        <v>35</v>
      </c>
      <c r="B37" s="6" t="s">
        <v>37</v>
      </c>
      <c r="C37" s="2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7" t="s">
        <v>8308</v>
      </c>
      <c r="R37" s="7" t="s">
        <v>8309</v>
      </c>
      <c r="S37" s="11">
        <f t="shared" si="2"/>
        <v>42098.291828703703</v>
      </c>
      <c r="T37" s="11">
        <f t="shared" si="3"/>
        <v>42122</v>
      </c>
      <c r="U37">
        <f t="shared" si="4"/>
        <v>24</v>
      </c>
    </row>
    <row r="38" spans="1:21" ht="28.8" x14ac:dyDescent="0.3">
      <c r="A38">
        <v>36</v>
      </c>
      <c r="B38" s="6" t="s">
        <v>38</v>
      </c>
      <c r="C38" s="2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7" t="s">
        <v>8308</v>
      </c>
      <c r="R38" s="7" t="s">
        <v>8309</v>
      </c>
      <c r="S38" s="11">
        <f t="shared" si="2"/>
        <v>42068.307002314818</v>
      </c>
      <c r="T38" s="11">
        <f t="shared" si="3"/>
        <v>42098.265335648146</v>
      </c>
      <c r="U38">
        <f t="shared" si="4"/>
        <v>30</v>
      </c>
    </row>
    <row r="39" spans="1:21" ht="43.2" x14ac:dyDescent="0.3">
      <c r="A39">
        <v>37</v>
      </c>
      <c r="B39" s="6" t="s">
        <v>39</v>
      </c>
      <c r="C39" s="2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7" t="s">
        <v>8308</v>
      </c>
      <c r="R39" s="7" t="s">
        <v>8309</v>
      </c>
      <c r="S39" s="11">
        <f t="shared" si="2"/>
        <v>42032.693043981482</v>
      </c>
      <c r="T39" s="11">
        <f t="shared" si="3"/>
        <v>42062.693043981482</v>
      </c>
      <c r="U39">
        <f t="shared" si="4"/>
        <v>30</v>
      </c>
    </row>
    <row r="40" spans="1:21" ht="43.2" x14ac:dyDescent="0.3">
      <c r="A40">
        <v>38</v>
      </c>
      <c r="B40" s="6" t="s">
        <v>40</v>
      </c>
      <c r="C40" s="2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7" t="s">
        <v>8308</v>
      </c>
      <c r="R40" s="7" t="s">
        <v>8309</v>
      </c>
      <c r="S40" s="11">
        <f t="shared" si="2"/>
        <v>41375.057222222218</v>
      </c>
      <c r="T40" s="11">
        <f t="shared" si="3"/>
        <v>41405.057222222218</v>
      </c>
      <c r="U40">
        <f t="shared" si="4"/>
        <v>30</v>
      </c>
    </row>
    <row r="41" spans="1:21" ht="57.6" x14ac:dyDescent="0.3">
      <c r="A41">
        <v>39</v>
      </c>
      <c r="B41" s="6" t="s">
        <v>41</v>
      </c>
      <c r="C41" s="2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7" t="s">
        <v>8308</v>
      </c>
      <c r="R41" s="7" t="s">
        <v>8309</v>
      </c>
      <c r="S41" s="11">
        <f t="shared" si="2"/>
        <v>41754.047083333331</v>
      </c>
      <c r="T41" s="11">
        <f t="shared" si="3"/>
        <v>41784.957638888889</v>
      </c>
      <c r="U41">
        <f t="shared" si="4"/>
        <v>31</v>
      </c>
    </row>
    <row r="42" spans="1:21" ht="43.2" x14ac:dyDescent="0.3">
      <c r="A42">
        <v>40</v>
      </c>
      <c r="B42" s="6" t="s">
        <v>42</v>
      </c>
      <c r="C42" s="2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7" t="s">
        <v>8308</v>
      </c>
      <c r="R42" s="7" t="s">
        <v>8309</v>
      </c>
      <c r="S42" s="11">
        <f t="shared" si="2"/>
        <v>41789.21398148148</v>
      </c>
      <c r="T42" s="11">
        <f t="shared" si="3"/>
        <v>41809.166666666664</v>
      </c>
      <c r="U42">
        <f t="shared" si="4"/>
        <v>20</v>
      </c>
    </row>
    <row r="43" spans="1:21" ht="43.2" x14ac:dyDescent="0.3">
      <c r="A43">
        <v>41</v>
      </c>
      <c r="B43" s="6" t="s">
        <v>43</v>
      </c>
      <c r="C43" s="2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7" t="s">
        <v>8308</v>
      </c>
      <c r="R43" s="7" t="s">
        <v>8309</v>
      </c>
      <c r="S43" s="11">
        <f t="shared" si="2"/>
        <v>41887.568912037037</v>
      </c>
      <c r="T43" s="11">
        <f t="shared" si="3"/>
        <v>41917.568912037037</v>
      </c>
      <c r="U43">
        <f t="shared" si="4"/>
        <v>30</v>
      </c>
    </row>
    <row r="44" spans="1:21" ht="43.2" x14ac:dyDescent="0.3">
      <c r="A44">
        <v>42</v>
      </c>
      <c r="B44" s="6" t="s">
        <v>44</v>
      </c>
      <c r="C44" s="2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7" t="s">
        <v>8308</v>
      </c>
      <c r="R44" s="7" t="s">
        <v>8309</v>
      </c>
      <c r="S44" s="11">
        <f t="shared" si="2"/>
        <v>41971.639189814814</v>
      </c>
      <c r="T44" s="11">
        <f t="shared" si="3"/>
        <v>42001.639189814814</v>
      </c>
      <c r="U44">
        <f t="shared" si="4"/>
        <v>30</v>
      </c>
    </row>
    <row r="45" spans="1:21" ht="43.2" x14ac:dyDescent="0.3">
      <c r="A45">
        <v>43</v>
      </c>
      <c r="B45" s="6" t="s">
        <v>45</v>
      </c>
      <c r="C45" s="2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7" t="s">
        <v>8308</v>
      </c>
      <c r="R45" s="7" t="s">
        <v>8309</v>
      </c>
      <c r="S45" s="11">
        <f t="shared" si="2"/>
        <v>41802.790347222224</v>
      </c>
      <c r="T45" s="11">
        <f t="shared" si="3"/>
        <v>41833</v>
      </c>
      <c r="U45">
        <f t="shared" si="4"/>
        <v>30</v>
      </c>
    </row>
    <row r="46" spans="1:21" ht="57.6" x14ac:dyDescent="0.3">
      <c r="A46">
        <v>44</v>
      </c>
      <c r="B46" s="6" t="s">
        <v>46</v>
      </c>
      <c r="C46" s="2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7" t="s">
        <v>8308</v>
      </c>
      <c r="R46" s="7" t="s">
        <v>8309</v>
      </c>
      <c r="S46" s="11">
        <f t="shared" si="2"/>
        <v>41874.098807870374</v>
      </c>
      <c r="T46" s="11">
        <f t="shared" si="3"/>
        <v>41919.098807870374</v>
      </c>
      <c r="U46">
        <f t="shared" si="4"/>
        <v>45</v>
      </c>
    </row>
    <row r="47" spans="1:21" ht="43.2" x14ac:dyDescent="0.3">
      <c r="A47">
        <v>45</v>
      </c>
      <c r="B47" s="6" t="s">
        <v>47</v>
      </c>
      <c r="C47" s="2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7" t="s">
        <v>8308</v>
      </c>
      <c r="R47" s="7" t="s">
        <v>8309</v>
      </c>
      <c r="S47" s="11">
        <f t="shared" si="2"/>
        <v>42457.623923611114</v>
      </c>
      <c r="T47" s="11">
        <f t="shared" si="3"/>
        <v>42487.623923611114</v>
      </c>
      <c r="U47">
        <f t="shared" si="4"/>
        <v>30</v>
      </c>
    </row>
    <row r="48" spans="1:21" ht="43.2" x14ac:dyDescent="0.3">
      <c r="A48">
        <v>46</v>
      </c>
      <c r="B48" s="6" t="s">
        <v>48</v>
      </c>
      <c r="C48" s="2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7" t="s">
        <v>8308</v>
      </c>
      <c r="R48" s="7" t="s">
        <v>8309</v>
      </c>
      <c r="S48" s="11">
        <f t="shared" si="2"/>
        <v>42323.964976851858</v>
      </c>
      <c r="T48" s="11">
        <f t="shared" si="3"/>
        <v>42353.964976851858</v>
      </c>
      <c r="U48">
        <f t="shared" si="4"/>
        <v>30</v>
      </c>
    </row>
    <row r="49" spans="1:21" ht="57.6" x14ac:dyDescent="0.3">
      <c r="A49">
        <v>47</v>
      </c>
      <c r="B49" s="6" t="s">
        <v>49</v>
      </c>
      <c r="C49" s="2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7" t="s">
        <v>8308</v>
      </c>
      <c r="R49" s="7" t="s">
        <v>8309</v>
      </c>
      <c r="S49" s="11">
        <f t="shared" si="2"/>
        <v>41932.819525462961</v>
      </c>
      <c r="T49" s="11">
        <f t="shared" si="3"/>
        <v>41992.861192129625</v>
      </c>
      <c r="U49">
        <f t="shared" si="4"/>
        <v>60</v>
      </c>
    </row>
    <row r="50" spans="1:21" ht="43.2" x14ac:dyDescent="0.3">
      <c r="A50">
        <v>48</v>
      </c>
      <c r="B50" s="6" t="s">
        <v>50</v>
      </c>
      <c r="C50" s="2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7" t="s">
        <v>8308</v>
      </c>
      <c r="R50" s="7" t="s">
        <v>8309</v>
      </c>
      <c r="S50" s="11">
        <f t="shared" si="2"/>
        <v>42033.516898148147</v>
      </c>
      <c r="T50" s="11">
        <f t="shared" si="3"/>
        <v>42064.5</v>
      </c>
      <c r="U50">
        <f t="shared" si="4"/>
        <v>31</v>
      </c>
    </row>
    <row r="51" spans="1:21" x14ac:dyDescent="0.3">
      <c r="A51">
        <v>49</v>
      </c>
      <c r="B51" s="6" t="s">
        <v>51</v>
      </c>
      <c r="C51" s="2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7" t="s">
        <v>8308</v>
      </c>
      <c r="R51" s="7" t="s">
        <v>8309</v>
      </c>
      <c r="S51" s="11">
        <f t="shared" si="2"/>
        <v>42271.176446759258</v>
      </c>
      <c r="T51" s="11">
        <f t="shared" si="3"/>
        <v>42301.176446759258</v>
      </c>
      <c r="U51">
        <f t="shared" si="4"/>
        <v>30</v>
      </c>
    </row>
    <row r="52" spans="1:21" ht="43.2" x14ac:dyDescent="0.3">
      <c r="A52">
        <v>50</v>
      </c>
      <c r="B52" s="6" t="s">
        <v>52</v>
      </c>
      <c r="C52" s="2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7" t="s">
        <v>8308</v>
      </c>
      <c r="R52" s="7" t="s">
        <v>8309</v>
      </c>
      <c r="S52" s="11">
        <f t="shared" si="2"/>
        <v>41995.752986111111</v>
      </c>
      <c r="T52" s="11">
        <f t="shared" si="3"/>
        <v>42034.708333333328</v>
      </c>
      <c r="U52">
        <f t="shared" si="4"/>
        <v>39</v>
      </c>
    </row>
    <row r="53" spans="1:21" ht="43.2" x14ac:dyDescent="0.3">
      <c r="A53">
        <v>51</v>
      </c>
      <c r="B53" s="6" t="s">
        <v>53</v>
      </c>
      <c r="C53" s="2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7" t="s">
        <v>8308</v>
      </c>
      <c r="R53" s="7" t="s">
        <v>8309</v>
      </c>
      <c r="S53" s="11">
        <f t="shared" si="2"/>
        <v>42196.928668981483</v>
      </c>
      <c r="T53" s="11">
        <f t="shared" si="3"/>
        <v>42226.928668981483</v>
      </c>
      <c r="U53">
        <f t="shared" si="4"/>
        <v>30</v>
      </c>
    </row>
    <row r="54" spans="1:21" ht="43.2" x14ac:dyDescent="0.3">
      <c r="A54">
        <v>52</v>
      </c>
      <c r="B54" s="6" t="s">
        <v>54</v>
      </c>
      <c r="C54" s="2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7" t="s">
        <v>8308</v>
      </c>
      <c r="R54" s="7" t="s">
        <v>8309</v>
      </c>
      <c r="S54" s="11">
        <f t="shared" si="2"/>
        <v>41807.701921296299</v>
      </c>
      <c r="T54" s="11">
        <f t="shared" si="3"/>
        <v>41837.701921296299</v>
      </c>
      <c r="U54">
        <f t="shared" si="4"/>
        <v>30</v>
      </c>
    </row>
    <row r="55" spans="1:21" ht="28.8" x14ac:dyDescent="0.3">
      <c r="A55">
        <v>53</v>
      </c>
      <c r="B55" s="6" t="s">
        <v>55</v>
      </c>
      <c r="C55" s="2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7" t="s">
        <v>8308</v>
      </c>
      <c r="R55" s="7" t="s">
        <v>8309</v>
      </c>
      <c r="S55" s="11">
        <f t="shared" si="2"/>
        <v>41719.549131944441</v>
      </c>
      <c r="T55" s="11">
        <f t="shared" si="3"/>
        <v>41733.916666666664</v>
      </c>
      <c r="U55">
        <f t="shared" si="4"/>
        <v>14</v>
      </c>
    </row>
    <row r="56" spans="1:21" ht="57.6" x14ac:dyDescent="0.3">
      <c r="A56">
        <v>54</v>
      </c>
      <c r="B56" s="6" t="s">
        <v>56</v>
      </c>
      <c r="C56" s="2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7" t="s">
        <v>8308</v>
      </c>
      <c r="R56" s="7" t="s">
        <v>8309</v>
      </c>
      <c r="S56" s="11">
        <f t="shared" si="2"/>
        <v>42333.713206018518</v>
      </c>
      <c r="T56" s="11">
        <f t="shared" si="3"/>
        <v>42363.713206018518</v>
      </c>
      <c r="U56">
        <f t="shared" si="4"/>
        <v>30</v>
      </c>
    </row>
    <row r="57" spans="1:21" ht="43.2" x14ac:dyDescent="0.3">
      <c r="A57">
        <v>55</v>
      </c>
      <c r="B57" s="6" t="s">
        <v>57</v>
      </c>
      <c r="C57" s="2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7" t="s">
        <v>8308</v>
      </c>
      <c r="R57" s="7" t="s">
        <v>8309</v>
      </c>
      <c r="S57" s="11">
        <f t="shared" si="2"/>
        <v>42496.968935185185</v>
      </c>
      <c r="T57" s="11">
        <f t="shared" si="3"/>
        <v>42517.968935185185</v>
      </c>
      <c r="U57">
        <f t="shared" si="4"/>
        <v>21</v>
      </c>
    </row>
    <row r="58" spans="1:21" ht="28.8" x14ac:dyDescent="0.3">
      <c r="A58">
        <v>56</v>
      </c>
      <c r="B58" s="6" t="s">
        <v>58</v>
      </c>
      <c r="C58" s="2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7" t="s">
        <v>8308</v>
      </c>
      <c r="R58" s="7" t="s">
        <v>8309</v>
      </c>
      <c r="S58" s="11">
        <f t="shared" si="2"/>
        <v>42149.548888888887</v>
      </c>
      <c r="T58" s="11">
        <f t="shared" si="3"/>
        <v>42163.666666666672</v>
      </c>
      <c r="U58">
        <f t="shared" si="4"/>
        <v>14</v>
      </c>
    </row>
    <row r="59" spans="1:21" ht="43.2" x14ac:dyDescent="0.3">
      <c r="A59">
        <v>57</v>
      </c>
      <c r="B59" s="6" t="s">
        <v>59</v>
      </c>
      <c r="C59" s="2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7" t="s">
        <v>8308</v>
      </c>
      <c r="R59" s="7" t="s">
        <v>8309</v>
      </c>
      <c r="S59" s="11">
        <f t="shared" si="2"/>
        <v>42089.83289351852</v>
      </c>
      <c r="T59" s="11">
        <f t="shared" si="3"/>
        <v>42119.83289351852</v>
      </c>
      <c r="U59">
        <f t="shared" si="4"/>
        <v>30</v>
      </c>
    </row>
    <row r="60" spans="1:21" ht="43.2" x14ac:dyDescent="0.3">
      <c r="A60">
        <v>58</v>
      </c>
      <c r="B60" s="6" t="s">
        <v>60</v>
      </c>
      <c r="C60" s="2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7" t="s">
        <v>8308</v>
      </c>
      <c r="R60" s="7" t="s">
        <v>8309</v>
      </c>
      <c r="S60" s="11">
        <f t="shared" si="2"/>
        <v>41932.745046296295</v>
      </c>
      <c r="T60" s="11">
        <f t="shared" si="3"/>
        <v>41962.786712962959</v>
      </c>
      <c r="U60">
        <f t="shared" si="4"/>
        <v>30</v>
      </c>
    </row>
    <row r="61" spans="1:21" ht="43.2" x14ac:dyDescent="0.3">
      <c r="A61">
        <v>59</v>
      </c>
      <c r="B61" s="6" t="s">
        <v>61</v>
      </c>
      <c r="C61" s="2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7" t="s">
        <v>8308</v>
      </c>
      <c r="R61" s="7" t="s">
        <v>8309</v>
      </c>
      <c r="S61" s="11">
        <f t="shared" si="2"/>
        <v>42230.23583333334</v>
      </c>
      <c r="T61" s="11">
        <f t="shared" si="3"/>
        <v>42261.875</v>
      </c>
      <c r="U61">
        <f t="shared" si="4"/>
        <v>32</v>
      </c>
    </row>
    <row r="62" spans="1:21" ht="43.2" x14ac:dyDescent="0.3">
      <c r="A62">
        <v>60</v>
      </c>
      <c r="B62" s="6" t="s">
        <v>62</v>
      </c>
      <c r="C62" s="2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7" t="s">
        <v>8308</v>
      </c>
      <c r="R62" s="7" t="s">
        <v>8310</v>
      </c>
      <c r="S62" s="11">
        <f t="shared" si="2"/>
        <v>41701.901817129627</v>
      </c>
      <c r="T62" s="11">
        <f t="shared" si="3"/>
        <v>41721</v>
      </c>
      <c r="U62">
        <f t="shared" si="4"/>
        <v>19</v>
      </c>
    </row>
    <row r="63" spans="1:21" ht="43.2" x14ac:dyDescent="0.3">
      <c r="A63">
        <v>61</v>
      </c>
      <c r="B63" s="6" t="s">
        <v>63</v>
      </c>
      <c r="C63" s="2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7" t="s">
        <v>8308</v>
      </c>
      <c r="R63" s="7" t="s">
        <v>8310</v>
      </c>
      <c r="S63" s="11">
        <f t="shared" si="2"/>
        <v>41409.814317129632</v>
      </c>
      <c r="T63" s="11">
        <f t="shared" si="3"/>
        <v>41431.814317129632</v>
      </c>
      <c r="U63">
        <f t="shared" si="4"/>
        <v>22</v>
      </c>
    </row>
    <row r="64" spans="1:21" ht="43.2" x14ac:dyDescent="0.3">
      <c r="A64">
        <v>62</v>
      </c>
      <c r="B64" s="6" t="s">
        <v>64</v>
      </c>
      <c r="C64" s="2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7" t="s">
        <v>8308</v>
      </c>
      <c r="R64" s="7" t="s">
        <v>8310</v>
      </c>
      <c r="S64" s="11">
        <f t="shared" si="2"/>
        <v>41311.799513888887</v>
      </c>
      <c r="T64" s="11">
        <f t="shared" si="3"/>
        <v>41336.799513888887</v>
      </c>
      <c r="U64">
        <f t="shared" si="4"/>
        <v>25</v>
      </c>
    </row>
    <row r="65" spans="1:21" ht="43.2" x14ac:dyDescent="0.3">
      <c r="A65">
        <v>63</v>
      </c>
      <c r="B65" s="6" t="s">
        <v>65</v>
      </c>
      <c r="C65" s="2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7" t="s">
        <v>8308</v>
      </c>
      <c r="R65" s="7" t="s">
        <v>8310</v>
      </c>
      <c r="S65" s="11">
        <f t="shared" si="2"/>
        <v>41612.912187499998</v>
      </c>
      <c r="T65" s="11">
        <f t="shared" si="3"/>
        <v>41636.207638888889</v>
      </c>
      <c r="U65">
        <f t="shared" si="4"/>
        <v>23</v>
      </c>
    </row>
    <row r="66" spans="1:21" ht="43.2" x14ac:dyDescent="0.3">
      <c r="A66">
        <v>64</v>
      </c>
      <c r="B66" s="6" t="s">
        <v>66</v>
      </c>
      <c r="C66" s="2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7" t="s">
        <v>8308</v>
      </c>
      <c r="R66" s="7" t="s">
        <v>8310</v>
      </c>
      <c r="S66" s="11">
        <f t="shared" si="2"/>
        <v>41433.01829861111</v>
      </c>
      <c r="T66" s="11">
        <f t="shared" si="3"/>
        <v>41463.01829861111</v>
      </c>
      <c r="U66">
        <f t="shared" si="4"/>
        <v>30</v>
      </c>
    </row>
    <row r="67" spans="1:21" ht="43.2" x14ac:dyDescent="0.3">
      <c r="A67">
        <v>65</v>
      </c>
      <c r="B67" s="6" t="s">
        <v>67</v>
      </c>
      <c r="C67" s="2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7" t="s">
        <v>8308</v>
      </c>
      <c r="R67" s="7" t="s">
        <v>8310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>
        <f t="shared" ref="U67:U130" si="9">ROUND(T67-S67,0)</f>
        <v>26</v>
      </c>
    </row>
    <row r="68" spans="1:21" ht="28.8" x14ac:dyDescent="0.3">
      <c r="A68">
        <v>66</v>
      </c>
      <c r="B68" s="6" t="s">
        <v>68</v>
      </c>
      <c r="C68" s="2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7" t="s">
        <v>8308</v>
      </c>
      <c r="R68" s="7" t="s">
        <v>8310</v>
      </c>
      <c r="S68" s="11">
        <f t="shared" si="7"/>
        <v>42539.849768518514</v>
      </c>
      <c r="T68" s="11">
        <f t="shared" si="8"/>
        <v>42569.849768518514</v>
      </c>
      <c r="U68">
        <f t="shared" si="9"/>
        <v>30</v>
      </c>
    </row>
    <row r="69" spans="1:21" ht="43.2" x14ac:dyDescent="0.3">
      <c r="A69">
        <v>67</v>
      </c>
      <c r="B69" s="6" t="s">
        <v>69</v>
      </c>
      <c r="C69" s="2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7" t="s">
        <v>8308</v>
      </c>
      <c r="R69" s="7" t="s">
        <v>8310</v>
      </c>
      <c r="S69" s="11">
        <f t="shared" si="7"/>
        <v>41075.583379629628</v>
      </c>
      <c r="T69" s="11">
        <f t="shared" si="8"/>
        <v>41105.583379629628</v>
      </c>
      <c r="U69">
        <f t="shared" si="9"/>
        <v>30</v>
      </c>
    </row>
    <row r="70" spans="1:21" ht="57.6" x14ac:dyDescent="0.3">
      <c r="A70">
        <v>68</v>
      </c>
      <c r="B70" s="6" t="s">
        <v>70</v>
      </c>
      <c r="C70" s="2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7" t="s">
        <v>8308</v>
      </c>
      <c r="R70" s="7" t="s">
        <v>8310</v>
      </c>
      <c r="S70" s="11">
        <f t="shared" si="7"/>
        <v>41663.569340277776</v>
      </c>
      <c r="T70" s="11">
        <f t="shared" si="8"/>
        <v>41693.569340277776</v>
      </c>
      <c r="U70">
        <f t="shared" si="9"/>
        <v>30</v>
      </c>
    </row>
    <row r="71" spans="1:21" ht="43.2" x14ac:dyDescent="0.3">
      <c r="A71">
        <v>69</v>
      </c>
      <c r="B71" s="6" t="s">
        <v>71</v>
      </c>
      <c r="C71" s="2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7" t="s">
        <v>8308</v>
      </c>
      <c r="R71" s="7" t="s">
        <v>8310</v>
      </c>
      <c r="S71" s="11">
        <f t="shared" si="7"/>
        <v>40786.187789351854</v>
      </c>
      <c r="T71" s="11">
        <f t="shared" si="8"/>
        <v>40818.290972222225</v>
      </c>
      <c r="U71">
        <f t="shared" si="9"/>
        <v>32</v>
      </c>
    </row>
    <row r="72" spans="1:21" ht="43.2" x14ac:dyDescent="0.3">
      <c r="A72">
        <v>70</v>
      </c>
      <c r="B72" s="6" t="s">
        <v>72</v>
      </c>
      <c r="C72" s="2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7" t="s">
        <v>8308</v>
      </c>
      <c r="R72" s="7" t="s">
        <v>8310</v>
      </c>
      <c r="S72" s="11">
        <f t="shared" si="7"/>
        <v>40730.896354166667</v>
      </c>
      <c r="T72" s="11">
        <f t="shared" si="8"/>
        <v>40790.896354166667</v>
      </c>
      <c r="U72">
        <f t="shared" si="9"/>
        <v>60</v>
      </c>
    </row>
    <row r="73" spans="1:21" ht="43.2" x14ac:dyDescent="0.3">
      <c r="A73">
        <v>71</v>
      </c>
      <c r="B73" s="6" t="s">
        <v>73</v>
      </c>
      <c r="C73" s="2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7" t="s">
        <v>8308</v>
      </c>
      <c r="R73" s="7" t="s">
        <v>8310</v>
      </c>
      <c r="S73" s="11">
        <f t="shared" si="7"/>
        <v>40997.271493055552</v>
      </c>
      <c r="T73" s="11">
        <f t="shared" si="8"/>
        <v>41057.271493055552</v>
      </c>
      <c r="U73">
        <f t="shared" si="9"/>
        <v>60</v>
      </c>
    </row>
    <row r="74" spans="1:21" ht="43.2" x14ac:dyDescent="0.3">
      <c r="A74">
        <v>72</v>
      </c>
      <c r="B74" s="6" t="s">
        <v>74</v>
      </c>
      <c r="C74" s="2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7" t="s">
        <v>8308</v>
      </c>
      <c r="R74" s="7" t="s">
        <v>8310</v>
      </c>
      <c r="S74" s="11">
        <f t="shared" si="7"/>
        <v>41208.010196759256</v>
      </c>
      <c r="T74" s="11">
        <f t="shared" si="8"/>
        <v>41228</v>
      </c>
      <c r="U74">
        <f t="shared" si="9"/>
        <v>20</v>
      </c>
    </row>
    <row r="75" spans="1:21" ht="43.2" x14ac:dyDescent="0.3">
      <c r="A75">
        <v>73</v>
      </c>
      <c r="B75" s="6" t="s">
        <v>75</v>
      </c>
      <c r="C75" s="2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7" t="s">
        <v>8308</v>
      </c>
      <c r="R75" s="7" t="s">
        <v>8310</v>
      </c>
      <c r="S75" s="11">
        <f t="shared" si="7"/>
        <v>40587.75675925926</v>
      </c>
      <c r="T75" s="11">
        <f t="shared" si="8"/>
        <v>40666.165972222225</v>
      </c>
      <c r="U75">
        <f t="shared" si="9"/>
        <v>78</v>
      </c>
    </row>
    <row r="76" spans="1:21" ht="43.2" x14ac:dyDescent="0.3">
      <c r="A76">
        <v>74</v>
      </c>
      <c r="B76" s="6" t="s">
        <v>76</v>
      </c>
      <c r="C76" s="2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7" t="s">
        <v>8308</v>
      </c>
      <c r="R76" s="7" t="s">
        <v>8310</v>
      </c>
      <c r="S76" s="11">
        <f t="shared" si="7"/>
        <v>42360.487210648149</v>
      </c>
      <c r="T76" s="11">
        <f t="shared" si="8"/>
        <v>42390.487210648149</v>
      </c>
      <c r="U76">
        <f t="shared" si="9"/>
        <v>30</v>
      </c>
    </row>
    <row r="77" spans="1:21" ht="43.2" x14ac:dyDescent="0.3">
      <c r="A77">
        <v>75</v>
      </c>
      <c r="B77" s="6" t="s">
        <v>77</v>
      </c>
      <c r="C77" s="2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7" t="s">
        <v>8308</v>
      </c>
      <c r="R77" s="7" t="s">
        <v>8310</v>
      </c>
      <c r="S77" s="11">
        <f t="shared" si="7"/>
        <v>41357.209166666667</v>
      </c>
      <c r="T77" s="11">
        <f t="shared" si="8"/>
        <v>41387.209166666667</v>
      </c>
      <c r="U77">
        <f t="shared" si="9"/>
        <v>30</v>
      </c>
    </row>
    <row r="78" spans="1:21" ht="43.2" x14ac:dyDescent="0.3">
      <c r="A78">
        <v>76</v>
      </c>
      <c r="B78" s="6" t="s">
        <v>78</v>
      </c>
      <c r="C78" s="2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7" t="s">
        <v>8308</v>
      </c>
      <c r="R78" s="7" t="s">
        <v>8310</v>
      </c>
      <c r="S78" s="11">
        <f t="shared" si="7"/>
        <v>40844.691643518519</v>
      </c>
      <c r="T78" s="11">
        <f t="shared" si="8"/>
        <v>40904.733310185184</v>
      </c>
      <c r="U78">
        <f t="shared" si="9"/>
        <v>60</v>
      </c>
    </row>
    <row r="79" spans="1:21" ht="43.2" x14ac:dyDescent="0.3">
      <c r="A79">
        <v>77</v>
      </c>
      <c r="B79" s="6" t="s">
        <v>79</v>
      </c>
      <c r="C79" s="2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7" t="s">
        <v>8308</v>
      </c>
      <c r="R79" s="7" t="s">
        <v>8310</v>
      </c>
      <c r="S79" s="11">
        <f t="shared" si="7"/>
        <v>40997.144872685189</v>
      </c>
      <c r="T79" s="11">
        <f t="shared" si="8"/>
        <v>41050.124305555553</v>
      </c>
      <c r="U79">
        <f t="shared" si="9"/>
        <v>53</v>
      </c>
    </row>
    <row r="80" spans="1:21" ht="86.4" x14ac:dyDescent="0.3">
      <c r="A80">
        <v>78</v>
      </c>
      <c r="B80" s="6" t="s">
        <v>80</v>
      </c>
      <c r="C80" s="2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7" t="s">
        <v>8308</v>
      </c>
      <c r="R80" s="7" t="s">
        <v>8310</v>
      </c>
      <c r="S80" s="11">
        <f t="shared" si="7"/>
        <v>42604.730567129634</v>
      </c>
      <c r="T80" s="11">
        <f t="shared" si="8"/>
        <v>42614.730567129634</v>
      </c>
      <c r="U80">
        <f t="shared" si="9"/>
        <v>10</v>
      </c>
    </row>
    <row r="81" spans="1:21" ht="43.2" x14ac:dyDescent="0.3">
      <c r="A81">
        <v>79</v>
      </c>
      <c r="B81" s="6" t="s">
        <v>81</v>
      </c>
      <c r="C81" s="2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7" t="s">
        <v>8308</v>
      </c>
      <c r="R81" s="7" t="s">
        <v>8310</v>
      </c>
      <c r="S81" s="11">
        <f t="shared" si="7"/>
        <v>41724.776539351849</v>
      </c>
      <c r="T81" s="11">
        <f t="shared" si="8"/>
        <v>41754.776539351849</v>
      </c>
      <c r="U81">
        <f t="shared" si="9"/>
        <v>30</v>
      </c>
    </row>
    <row r="82" spans="1:21" ht="43.2" x14ac:dyDescent="0.3">
      <c r="A82">
        <v>80</v>
      </c>
      <c r="B82" s="6" t="s">
        <v>82</v>
      </c>
      <c r="C82" s="2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7" t="s">
        <v>8308</v>
      </c>
      <c r="R82" s="7" t="s">
        <v>8310</v>
      </c>
      <c r="S82" s="11">
        <f t="shared" si="7"/>
        <v>41583.083981481483</v>
      </c>
      <c r="T82" s="11">
        <f t="shared" si="8"/>
        <v>41618.083981481483</v>
      </c>
      <c r="U82">
        <f t="shared" si="9"/>
        <v>35</v>
      </c>
    </row>
    <row r="83" spans="1:21" ht="43.2" x14ac:dyDescent="0.3">
      <c r="A83">
        <v>81</v>
      </c>
      <c r="B83" s="6" t="s">
        <v>83</v>
      </c>
      <c r="C83" s="2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7" t="s">
        <v>8308</v>
      </c>
      <c r="R83" s="7" t="s">
        <v>8310</v>
      </c>
      <c r="S83" s="11">
        <f t="shared" si="7"/>
        <v>41100.158877314818</v>
      </c>
      <c r="T83" s="11">
        <f t="shared" si="8"/>
        <v>41104.126388888886</v>
      </c>
      <c r="U83">
        <f t="shared" si="9"/>
        <v>4</v>
      </c>
    </row>
    <row r="84" spans="1:21" ht="43.2" x14ac:dyDescent="0.3">
      <c r="A84">
        <v>82</v>
      </c>
      <c r="B84" s="6" t="s">
        <v>84</v>
      </c>
      <c r="C84" s="2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7" t="s">
        <v>8308</v>
      </c>
      <c r="R84" s="7" t="s">
        <v>8310</v>
      </c>
      <c r="S84" s="11">
        <f t="shared" si="7"/>
        <v>40795.820150462961</v>
      </c>
      <c r="T84" s="11">
        <f t="shared" si="8"/>
        <v>40825.820150462961</v>
      </c>
      <c r="U84">
        <f t="shared" si="9"/>
        <v>30</v>
      </c>
    </row>
    <row r="85" spans="1:21" ht="43.2" x14ac:dyDescent="0.3">
      <c r="A85">
        <v>83</v>
      </c>
      <c r="B85" s="6" t="s">
        <v>85</v>
      </c>
      <c r="C85" s="2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7" t="s">
        <v>8308</v>
      </c>
      <c r="R85" s="7" t="s">
        <v>8310</v>
      </c>
      <c r="S85" s="11">
        <f t="shared" si="7"/>
        <v>42042.615613425922</v>
      </c>
      <c r="T85" s="11">
        <f t="shared" si="8"/>
        <v>42057.479166666672</v>
      </c>
      <c r="U85">
        <f t="shared" si="9"/>
        <v>15</v>
      </c>
    </row>
    <row r="86" spans="1:21" ht="43.2" x14ac:dyDescent="0.3">
      <c r="A86">
        <v>84</v>
      </c>
      <c r="B86" s="6" t="s">
        <v>86</v>
      </c>
      <c r="C86" s="2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7" t="s">
        <v>8308</v>
      </c>
      <c r="R86" s="7" t="s">
        <v>8310</v>
      </c>
      <c r="S86" s="11">
        <f t="shared" si="7"/>
        <v>40648.757939814815</v>
      </c>
      <c r="T86" s="11">
        <f t="shared" si="8"/>
        <v>40678.757939814815</v>
      </c>
      <c r="U86">
        <f t="shared" si="9"/>
        <v>30</v>
      </c>
    </row>
    <row r="87" spans="1:21" ht="43.2" x14ac:dyDescent="0.3">
      <c r="A87">
        <v>85</v>
      </c>
      <c r="B87" s="6" t="s">
        <v>87</v>
      </c>
      <c r="C87" s="2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7" t="s">
        <v>8308</v>
      </c>
      <c r="R87" s="7" t="s">
        <v>8310</v>
      </c>
      <c r="S87" s="11">
        <f t="shared" si="7"/>
        <v>40779.125428240739</v>
      </c>
      <c r="T87" s="11">
        <f t="shared" si="8"/>
        <v>40809.125428240739</v>
      </c>
      <c r="U87">
        <f t="shared" si="9"/>
        <v>30</v>
      </c>
    </row>
    <row r="88" spans="1:21" ht="57.6" x14ac:dyDescent="0.3">
      <c r="A88">
        <v>86</v>
      </c>
      <c r="B88" s="6" t="s">
        <v>88</v>
      </c>
      <c r="C88" s="2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7" t="s">
        <v>8308</v>
      </c>
      <c r="R88" s="7" t="s">
        <v>8310</v>
      </c>
      <c r="S88" s="11">
        <f t="shared" si="7"/>
        <v>42291.556076388893</v>
      </c>
      <c r="T88" s="11">
        <f t="shared" si="8"/>
        <v>42365.59774305555</v>
      </c>
      <c r="U88">
        <f t="shared" si="9"/>
        <v>74</v>
      </c>
    </row>
    <row r="89" spans="1:21" ht="43.2" x14ac:dyDescent="0.3">
      <c r="A89">
        <v>87</v>
      </c>
      <c r="B89" s="6" t="s">
        <v>89</v>
      </c>
      <c r="C89" s="2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7" t="s">
        <v>8308</v>
      </c>
      <c r="R89" s="7" t="s">
        <v>8310</v>
      </c>
      <c r="S89" s="11">
        <f t="shared" si="7"/>
        <v>40322.53938657407</v>
      </c>
      <c r="T89" s="11">
        <f t="shared" si="8"/>
        <v>40332.070138888892</v>
      </c>
      <c r="U89">
        <f t="shared" si="9"/>
        <v>10</v>
      </c>
    </row>
    <row r="90" spans="1:21" ht="43.2" x14ac:dyDescent="0.3">
      <c r="A90">
        <v>88</v>
      </c>
      <c r="B90" s="6" t="s">
        <v>90</v>
      </c>
      <c r="C90" s="2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7" t="s">
        <v>8308</v>
      </c>
      <c r="R90" s="7" t="s">
        <v>8310</v>
      </c>
      <c r="S90" s="11">
        <f t="shared" si="7"/>
        <v>41786.65892361111</v>
      </c>
      <c r="T90" s="11">
        <f t="shared" si="8"/>
        <v>41812.65892361111</v>
      </c>
      <c r="U90">
        <f t="shared" si="9"/>
        <v>26</v>
      </c>
    </row>
    <row r="91" spans="1:21" ht="43.2" x14ac:dyDescent="0.3">
      <c r="A91">
        <v>89</v>
      </c>
      <c r="B91" s="6" t="s">
        <v>91</v>
      </c>
      <c r="C91" s="2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7" t="s">
        <v>8308</v>
      </c>
      <c r="R91" s="7" t="s">
        <v>8310</v>
      </c>
      <c r="S91" s="11">
        <f t="shared" si="7"/>
        <v>41402.752222222225</v>
      </c>
      <c r="T91" s="11">
        <f t="shared" si="8"/>
        <v>41427.752222222225</v>
      </c>
      <c r="U91">
        <f t="shared" si="9"/>
        <v>25</v>
      </c>
    </row>
    <row r="92" spans="1:21" ht="28.8" x14ac:dyDescent="0.3">
      <c r="A92">
        <v>90</v>
      </c>
      <c r="B92" s="6" t="s">
        <v>92</v>
      </c>
      <c r="C92" s="2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7" t="s">
        <v>8308</v>
      </c>
      <c r="R92" s="7" t="s">
        <v>8310</v>
      </c>
      <c r="S92" s="11">
        <f t="shared" si="7"/>
        <v>40706.297442129631</v>
      </c>
      <c r="T92" s="11">
        <f t="shared" si="8"/>
        <v>40736.297442129631</v>
      </c>
      <c r="U92">
        <f t="shared" si="9"/>
        <v>30</v>
      </c>
    </row>
    <row r="93" spans="1:21" ht="43.2" x14ac:dyDescent="0.3">
      <c r="A93">
        <v>91</v>
      </c>
      <c r="B93" s="6" t="s">
        <v>93</v>
      </c>
      <c r="C93" s="2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7" t="s">
        <v>8308</v>
      </c>
      <c r="R93" s="7" t="s">
        <v>8310</v>
      </c>
      <c r="S93" s="11">
        <f t="shared" si="7"/>
        <v>40619.402361111112</v>
      </c>
      <c r="T93" s="11">
        <f t="shared" si="8"/>
        <v>40680.402361111112</v>
      </c>
      <c r="U93">
        <f t="shared" si="9"/>
        <v>61</v>
      </c>
    </row>
    <row r="94" spans="1:21" ht="43.2" x14ac:dyDescent="0.3">
      <c r="A94">
        <v>92</v>
      </c>
      <c r="B94" s="6" t="s">
        <v>94</v>
      </c>
      <c r="C94" s="2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7" t="s">
        <v>8308</v>
      </c>
      <c r="R94" s="7" t="s">
        <v>8310</v>
      </c>
      <c r="S94" s="11">
        <f t="shared" si="7"/>
        <v>42721.198877314819</v>
      </c>
      <c r="T94" s="11">
        <f t="shared" si="8"/>
        <v>42767.333333333328</v>
      </c>
      <c r="U94">
        <f t="shared" si="9"/>
        <v>46</v>
      </c>
    </row>
    <row r="95" spans="1:21" ht="57.6" x14ac:dyDescent="0.3">
      <c r="A95">
        <v>93</v>
      </c>
      <c r="B95" s="6" t="s">
        <v>95</v>
      </c>
      <c r="C95" s="2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7" t="s">
        <v>8308</v>
      </c>
      <c r="R95" s="7" t="s">
        <v>8310</v>
      </c>
      <c r="S95" s="11">
        <f t="shared" si="7"/>
        <v>41065.858067129629</v>
      </c>
      <c r="T95" s="11">
        <f t="shared" si="8"/>
        <v>41093.875</v>
      </c>
      <c r="U95">
        <f t="shared" si="9"/>
        <v>28</v>
      </c>
    </row>
    <row r="96" spans="1:21" ht="43.2" x14ac:dyDescent="0.3">
      <c r="A96">
        <v>94</v>
      </c>
      <c r="B96" s="6" t="s">
        <v>96</v>
      </c>
      <c r="C96" s="2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7" t="s">
        <v>8308</v>
      </c>
      <c r="R96" s="7" t="s">
        <v>8310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</v>
      </c>
    </row>
    <row r="97" spans="1:21" ht="43.2" x14ac:dyDescent="0.3">
      <c r="A97">
        <v>95</v>
      </c>
      <c r="B97" s="6" t="s">
        <v>97</v>
      </c>
      <c r="C97" s="2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7" t="s">
        <v>8308</v>
      </c>
      <c r="R97" s="7" t="s">
        <v>8310</v>
      </c>
      <c r="S97" s="11">
        <f t="shared" si="7"/>
        <v>40935.005104166667</v>
      </c>
      <c r="T97" s="11">
        <f t="shared" si="8"/>
        <v>40965.005104166667</v>
      </c>
      <c r="U97">
        <f t="shared" si="9"/>
        <v>30</v>
      </c>
    </row>
    <row r="98" spans="1:21" ht="57.6" x14ac:dyDescent="0.3">
      <c r="A98">
        <v>96</v>
      </c>
      <c r="B98" s="6" t="s">
        <v>98</v>
      </c>
      <c r="C98" s="2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7" t="s">
        <v>8308</v>
      </c>
      <c r="R98" s="7" t="s">
        <v>8310</v>
      </c>
      <c r="S98" s="11">
        <f t="shared" si="7"/>
        <v>40324.662511574075</v>
      </c>
      <c r="T98" s="11">
        <f t="shared" si="8"/>
        <v>40391.125</v>
      </c>
      <c r="U98">
        <f t="shared" si="9"/>
        <v>66</v>
      </c>
    </row>
    <row r="99" spans="1:21" ht="43.2" x14ac:dyDescent="0.3">
      <c r="A99">
        <v>97</v>
      </c>
      <c r="B99" s="6" t="s">
        <v>99</v>
      </c>
      <c r="C99" s="2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7" t="s">
        <v>8308</v>
      </c>
      <c r="R99" s="7" t="s">
        <v>8310</v>
      </c>
      <c r="S99" s="11">
        <f t="shared" si="7"/>
        <v>40706.135208333333</v>
      </c>
      <c r="T99" s="11">
        <f t="shared" si="8"/>
        <v>40736.135208333333</v>
      </c>
      <c r="U99">
        <f t="shared" si="9"/>
        <v>30</v>
      </c>
    </row>
    <row r="100" spans="1:21" ht="43.2" x14ac:dyDescent="0.3">
      <c r="A100">
        <v>98</v>
      </c>
      <c r="B100" s="6" t="s">
        <v>100</v>
      </c>
      <c r="C100" s="2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7" t="s">
        <v>8308</v>
      </c>
      <c r="R100" s="7" t="s">
        <v>8310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36</v>
      </c>
    </row>
    <row r="101" spans="1:21" ht="28.8" x14ac:dyDescent="0.3">
      <c r="A101">
        <v>99</v>
      </c>
      <c r="B101" s="6" t="s">
        <v>101</v>
      </c>
      <c r="C101" s="2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7" t="s">
        <v>8308</v>
      </c>
      <c r="R101" s="7" t="s">
        <v>8310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30</v>
      </c>
    </row>
    <row r="102" spans="1:21" ht="43.2" x14ac:dyDescent="0.3">
      <c r="A102">
        <v>100</v>
      </c>
      <c r="B102" s="6" t="s">
        <v>102</v>
      </c>
      <c r="C102" s="2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7" t="s">
        <v>8308</v>
      </c>
      <c r="R102" s="7" t="s">
        <v>8310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</v>
      </c>
    </row>
    <row r="103" spans="1:21" ht="43.2" x14ac:dyDescent="0.3">
      <c r="A103">
        <v>101</v>
      </c>
      <c r="B103" s="6" t="s">
        <v>103</v>
      </c>
      <c r="C103" s="2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7" t="s">
        <v>8308</v>
      </c>
      <c r="R103" s="7" t="s">
        <v>8310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24</v>
      </c>
    </row>
    <row r="104" spans="1:21" ht="43.2" x14ac:dyDescent="0.3">
      <c r="A104">
        <v>102</v>
      </c>
      <c r="B104" s="6" t="s">
        <v>104</v>
      </c>
      <c r="C104" s="2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7" t="s">
        <v>8308</v>
      </c>
      <c r="R104" s="7" t="s">
        <v>8310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30</v>
      </c>
    </row>
    <row r="105" spans="1:21" ht="43.2" x14ac:dyDescent="0.3">
      <c r="A105">
        <v>103</v>
      </c>
      <c r="B105" s="6" t="s">
        <v>105</v>
      </c>
      <c r="C105" s="2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7" t="s">
        <v>8308</v>
      </c>
      <c r="R105" s="7" t="s">
        <v>8310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23</v>
      </c>
    </row>
    <row r="106" spans="1:21" ht="28.8" x14ac:dyDescent="0.3">
      <c r="A106">
        <v>104</v>
      </c>
      <c r="B106" s="6" t="s">
        <v>106</v>
      </c>
      <c r="C106" s="2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7" t="s">
        <v>8308</v>
      </c>
      <c r="R106" s="7" t="s">
        <v>8310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23</v>
      </c>
    </row>
    <row r="107" spans="1:21" ht="43.2" x14ac:dyDescent="0.3">
      <c r="A107">
        <v>105</v>
      </c>
      <c r="B107" s="6" t="s">
        <v>107</v>
      </c>
      <c r="C107" s="2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7" t="s">
        <v>8308</v>
      </c>
      <c r="R107" s="7" t="s">
        <v>8310</v>
      </c>
      <c r="S107" s="11">
        <f t="shared" si="7"/>
        <v>42485.724768518514</v>
      </c>
      <c r="T107" s="11">
        <f t="shared" si="8"/>
        <v>42504</v>
      </c>
      <c r="U107">
        <f t="shared" si="9"/>
        <v>18</v>
      </c>
    </row>
    <row r="108" spans="1:21" x14ac:dyDescent="0.3">
      <c r="A108">
        <v>106</v>
      </c>
      <c r="B108" s="6" t="s">
        <v>108</v>
      </c>
      <c r="C108" s="2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7" t="s">
        <v>8308</v>
      </c>
      <c r="R108" s="7" t="s">
        <v>8310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14</v>
      </c>
    </row>
    <row r="109" spans="1:21" ht="43.2" x14ac:dyDescent="0.3">
      <c r="A109">
        <v>107</v>
      </c>
      <c r="B109" s="6" t="s">
        <v>109</v>
      </c>
      <c r="C109" s="2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7" t="s">
        <v>8308</v>
      </c>
      <c r="R109" s="7" t="s">
        <v>8310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22</v>
      </c>
    </row>
    <row r="110" spans="1:21" ht="43.2" x14ac:dyDescent="0.3">
      <c r="A110">
        <v>108</v>
      </c>
      <c r="B110" s="6" t="s">
        <v>110</v>
      </c>
      <c r="C110" s="2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7" t="s">
        <v>8308</v>
      </c>
      <c r="R110" s="7" t="s">
        <v>8310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60</v>
      </c>
    </row>
    <row r="111" spans="1:21" ht="43.2" x14ac:dyDescent="0.3">
      <c r="A111">
        <v>109</v>
      </c>
      <c r="B111" s="6" t="s">
        <v>111</v>
      </c>
      <c r="C111" s="2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7" t="s">
        <v>8308</v>
      </c>
      <c r="R111" s="7" t="s">
        <v>8310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30</v>
      </c>
    </row>
    <row r="112" spans="1:21" ht="43.2" x14ac:dyDescent="0.3">
      <c r="A112">
        <v>110</v>
      </c>
      <c r="B112" s="6" t="s">
        <v>112</v>
      </c>
      <c r="C112" s="2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7" t="s">
        <v>8308</v>
      </c>
      <c r="R112" s="7" t="s">
        <v>8310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34</v>
      </c>
    </row>
    <row r="113" spans="1:21" ht="43.2" x14ac:dyDescent="0.3">
      <c r="A113">
        <v>111</v>
      </c>
      <c r="B113" s="6" t="s">
        <v>113</v>
      </c>
      <c r="C113" s="2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7" t="s">
        <v>8308</v>
      </c>
      <c r="R113" s="7" t="s">
        <v>8310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30</v>
      </c>
    </row>
    <row r="114" spans="1:21" ht="43.2" x14ac:dyDescent="0.3">
      <c r="A114">
        <v>112</v>
      </c>
      <c r="B114" s="6" t="s">
        <v>114</v>
      </c>
      <c r="C114" s="2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7" t="s">
        <v>8308</v>
      </c>
      <c r="R114" s="7" t="s">
        <v>8310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24</v>
      </c>
    </row>
    <row r="115" spans="1:21" ht="28.8" x14ac:dyDescent="0.3">
      <c r="A115">
        <v>113</v>
      </c>
      <c r="B115" s="6" t="s">
        <v>115</v>
      </c>
      <c r="C115" s="2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7" t="s">
        <v>8308</v>
      </c>
      <c r="R115" s="7" t="s">
        <v>8310</v>
      </c>
      <c r="S115" s="11">
        <f t="shared" si="7"/>
        <v>40753.758425925924</v>
      </c>
      <c r="T115" s="11">
        <f t="shared" si="8"/>
        <v>40761.625</v>
      </c>
      <c r="U115">
        <f t="shared" si="9"/>
        <v>8</v>
      </c>
    </row>
    <row r="116" spans="1:21" ht="43.2" x14ac:dyDescent="0.3">
      <c r="A116">
        <v>114</v>
      </c>
      <c r="B116" s="6" t="s">
        <v>116</v>
      </c>
      <c r="C116" s="2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7" t="s">
        <v>8308</v>
      </c>
      <c r="R116" s="7" t="s">
        <v>8310</v>
      </c>
      <c r="S116" s="11">
        <f t="shared" si="7"/>
        <v>40861.27416666667</v>
      </c>
      <c r="T116" s="11">
        <f t="shared" si="8"/>
        <v>40921.27416666667</v>
      </c>
      <c r="U116">
        <f t="shared" si="9"/>
        <v>60</v>
      </c>
    </row>
    <row r="117" spans="1:21" x14ac:dyDescent="0.3">
      <c r="A117">
        <v>115</v>
      </c>
      <c r="B117" s="6" t="s">
        <v>117</v>
      </c>
      <c r="C117" s="2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7" t="s">
        <v>8308</v>
      </c>
      <c r="R117" s="7" t="s">
        <v>8310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25</v>
      </c>
    </row>
    <row r="118" spans="1:21" ht="43.2" x14ac:dyDescent="0.3">
      <c r="A118">
        <v>116</v>
      </c>
      <c r="B118" s="6" t="s">
        <v>118</v>
      </c>
      <c r="C118" s="2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7" t="s">
        <v>8308</v>
      </c>
      <c r="R118" s="7" t="s">
        <v>8310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46</v>
      </c>
    </row>
    <row r="119" spans="1:21" ht="57.6" x14ac:dyDescent="0.3">
      <c r="A119">
        <v>117</v>
      </c>
      <c r="B119" s="6" t="s">
        <v>119</v>
      </c>
      <c r="C119" s="2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7" t="s">
        <v>8308</v>
      </c>
      <c r="R119" s="7" t="s">
        <v>8310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90</v>
      </c>
    </row>
    <row r="120" spans="1:21" ht="28.8" x14ac:dyDescent="0.3">
      <c r="A120">
        <v>118</v>
      </c>
      <c r="B120" s="6" t="s">
        <v>120</v>
      </c>
      <c r="C120" s="2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7" t="s">
        <v>8308</v>
      </c>
      <c r="R120" s="7" t="s">
        <v>8310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30</v>
      </c>
    </row>
    <row r="121" spans="1:21" ht="43.2" x14ac:dyDescent="0.3">
      <c r="A121">
        <v>119</v>
      </c>
      <c r="B121" s="6" t="s">
        <v>121</v>
      </c>
      <c r="C121" s="2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7" t="s">
        <v>8308</v>
      </c>
      <c r="R121" s="7" t="s">
        <v>8310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30</v>
      </c>
    </row>
    <row r="122" spans="1:21" ht="57.6" x14ac:dyDescent="0.3">
      <c r="A122">
        <v>120</v>
      </c>
      <c r="B122" s="6" t="s">
        <v>122</v>
      </c>
      <c r="C122" s="2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7" t="s">
        <v>8308</v>
      </c>
      <c r="R122" s="7" t="s">
        <v>8311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30</v>
      </c>
    </row>
    <row r="123" spans="1:21" ht="57.6" x14ac:dyDescent="0.3">
      <c r="A123">
        <v>121</v>
      </c>
      <c r="B123" s="6" t="s">
        <v>123</v>
      </c>
      <c r="C123" s="2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7" t="s">
        <v>8308</v>
      </c>
      <c r="R123" s="7" t="s">
        <v>8311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16</v>
      </c>
    </row>
    <row r="124" spans="1:21" ht="28.8" x14ac:dyDescent="0.3">
      <c r="A124">
        <v>122</v>
      </c>
      <c r="B124" s="6" t="s">
        <v>124</v>
      </c>
      <c r="C124" s="2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7" t="s">
        <v>8308</v>
      </c>
      <c r="R124" s="7" t="s">
        <v>8311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60</v>
      </c>
    </row>
    <row r="125" spans="1:21" ht="43.2" x14ac:dyDescent="0.3">
      <c r="A125">
        <v>123</v>
      </c>
      <c r="B125" s="6" t="s">
        <v>125</v>
      </c>
      <c r="C125" s="2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7" t="s">
        <v>8308</v>
      </c>
      <c r="R125" s="7" t="s">
        <v>8311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36</v>
      </c>
    </row>
    <row r="126" spans="1:21" ht="43.2" x14ac:dyDescent="0.3">
      <c r="A126">
        <v>124</v>
      </c>
      <c r="B126" s="6" t="s">
        <v>126</v>
      </c>
      <c r="C126" s="2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7" t="s">
        <v>8308</v>
      </c>
      <c r="R126" s="7" t="s">
        <v>8311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25</v>
      </c>
    </row>
    <row r="127" spans="1:21" ht="43.2" x14ac:dyDescent="0.3">
      <c r="A127">
        <v>125</v>
      </c>
      <c r="B127" s="6" t="s">
        <v>127</v>
      </c>
      <c r="C127" s="2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7" t="s">
        <v>8308</v>
      </c>
      <c r="R127" s="7" t="s">
        <v>8311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60</v>
      </c>
    </row>
    <row r="128" spans="1:21" ht="43.2" x14ac:dyDescent="0.3">
      <c r="A128">
        <v>126</v>
      </c>
      <c r="B128" s="6" t="s">
        <v>128</v>
      </c>
      <c r="C128" s="2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7" t="s">
        <v>8308</v>
      </c>
      <c r="R128" s="7" t="s">
        <v>8311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30</v>
      </c>
    </row>
    <row r="129" spans="1:21" ht="43.2" x14ac:dyDescent="0.3">
      <c r="A129">
        <v>127</v>
      </c>
      <c r="B129" s="6" t="s">
        <v>129</v>
      </c>
      <c r="C129" s="2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7" t="s">
        <v>8308</v>
      </c>
      <c r="R129" s="7" t="s">
        <v>8311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30</v>
      </c>
    </row>
    <row r="130" spans="1:21" ht="28.8" x14ac:dyDescent="0.3">
      <c r="A130">
        <v>128</v>
      </c>
      <c r="B130" s="6" t="s">
        <v>130</v>
      </c>
      <c r="C130" s="2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7" t="s">
        <v>8308</v>
      </c>
      <c r="R130" s="7" t="s">
        <v>8311</v>
      </c>
      <c r="S130" s="11">
        <f t="shared" si="7"/>
        <v>42628.22792824074</v>
      </c>
      <c r="T130" s="11">
        <f t="shared" si="8"/>
        <v>42663.22792824074</v>
      </c>
      <c r="U130">
        <f t="shared" si="9"/>
        <v>35</v>
      </c>
    </row>
    <row r="131" spans="1:21" ht="57.6" x14ac:dyDescent="0.3">
      <c r="A131">
        <v>129</v>
      </c>
      <c r="B131" s="6" t="s">
        <v>131</v>
      </c>
      <c r="C131" s="2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7" t="s">
        <v>8308</v>
      </c>
      <c r="R131" s="7" t="s">
        <v>8311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>
        <f t="shared" ref="U131:U194" si="14">ROUND(T131-S131,0)</f>
        <v>60</v>
      </c>
    </row>
    <row r="132" spans="1:21" ht="43.2" x14ac:dyDescent="0.3">
      <c r="A132">
        <v>130</v>
      </c>
      <c r="B132" s="6" t="s">
        <v>132</v>
      </c>
      <c r="C132" s="2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7" t="s">
        <v>8308</v>
      </c>
      <c r="R132" s="7" t="s">
        <v>8311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28</v>
      </c>
    </row>
    <row r="133" spans="1:21" x14ac:dyDescent="0.3">
      <c r="A133">
        <v>131</v>
      </c>
      <c r="B133" s="6" t="s">
        <v>133</v>
      </c>
      <c r="C133" s="2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7" t="s">
        <v>8308</v>
      </c>
      <c r="R133" s="7" t="s">
        <v>8311</v>
      </c>
      <c r="S133" s="11">
        <f t="shared" si="12"/>
        <v>42541.837511574078</v>
      </c>
      <c r="T133" s="11">
        <f t="shared" si="13"/>
        <v>42557</v>
      </c>
      <c r="U133">
        <f t="shared" si="14"/>
        <v>15</v>
      </c>
    </row>
    <row r="134" spans="1:21" ht="43.2" x14ac:dyDescent="0.3">
      <c r="A134">
        <v>132</v>
      </c>
      <c r="B134" s="6" t="s">
        <v>134</v>
      </c>
      <c r="C134" s="2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7" t="s">
        <v>8308</v>
      </c>
      <c r="R134" s="7" t="s">
        <v>8311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45</v>
      </c>
    </row>
    <row r="135" spans="1:21" ht="28.8" x14ac:dyDescent="0.3">
      <c r="A135">
        <v>133</v>
      </c>
      <c r="B135" s="6" t="s">
        <v>135</v>
      </c>
      <c r="C135" s="2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7" t="s">
        <v>8308</v>
      </c>
      <c r="R135" s="7" t="s">
        <v>8311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30</v>
      </c>
    </row>
    <row r="136" spans="1:21" ht="28.8" x14ac:dyDescent="0.3">
      <c r="A136">
        <v>134</v>
      </c>
      <c r="B136" s="6" t="s">
        <v>136</v>
      </c>
      <c r="C136" s="2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7" t="s">
        <v>8308</v>
      </c>
      <c r="R136" s="7" t="s">
        <v>8311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30</v>
      </c>
    </row>
    <row r="137" spans="1:21" ht="43.2" x14ac:dyDescent="0.3">
      <c r="A137">
        <v>135</v>
      </c>
      <c r="B137" s="6" t="s">
        <v>137</v>
      </c>
      <c r="C137" s="2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7" t="s">
        <v>8308</v>
      </c>
      <c r="R137" s="7" t="s">
        <v>8311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33</v>
      </c>
    </row>
    <row r="138" spans="1:21" ht="57.6" x14ac:dyDescent="0.3">
      <c r="A138">
        <v>136</v>
      </c>
      <c r="B138" s="6" t="s">
        <v>138</v>
      </c>
      <c r="C138" s="2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7" t="s">
        <v>8308</v>
      </c>
      <c r="R138" s="7" t="s">
        <v>8311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44</v>
      </c>
    </row>
    <row r="139" spans="1:21" ht="43.2" x14ac:dyDescent="0.3">
      <c r="A139">
        <v>137</v>
      </c>
      <c r="B139" s="6" t="s">
        <v>139</v>
      </c>
      <c r="C139" s="2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7" t="s">
        <v>8308</v>
      </c>
      <c r="R139" s="7" t="s">
        <v>8311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50</v>
      </c>
    </row>
    <row r="140" spans="1:21" ht="43.2" x14ac:dyDescent="0.3">
      <c r="A140">
        <v>138</v>
      </c>
      <c r="B140" s="6" t="s">
        <v>140</v>
      </c>
      <c r="C140" s="2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7" t="s">
        <v>8308</v>
      </c>
      <c r="R140" s="7" t="s">
        <v>8311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31</v>
      </c>
    </row>
    <row r="141" spans="1:21" ht="43.2" x14ac:dyDescent="0.3">
      <c r="A141">
        <v>139</v>
      </c>
      <c r="B141" s="6" t="s">
        <v>141</v>
      </c>
      <c r="C141" s="2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7" t="s">
        <v>8308</v>
      </c>
      <c r="R141" s="7" t="s">
        <v>8311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10</v>
      </c>
    </row>
    <row r="142" spans="1:21" ht="43.2" x14ac:dyDescent="0.3">
      <c r="A142">
        <v>140</v>
      </c>
      <c r="B142" s="6" t="s">
        <v>142</v>
      </c>
      <c r="C142" s="2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7" t="s">
        <v>8308</v>
      </c>
      <c r="R142" s="7" t="s">
        <v>8311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30</v>
      </c>
    </row>
    <row r="143" spans="1:21" ht="43.2" x14ac:dyDescent="0.3">
      <c r="A143">
        <v>141</v>
      </c>
      <c r="B143" s="6" t="s">
        <v>143</v>
      </c>
      <c r="C143" s="2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7" t="s">
        <v>8308</v>
      </c>
      <c r="R143" s="7" t="s">
        <v>8311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45</v>
      </c>
    </row>
    <row r="144" spans="1:21" ht="43.2" x14ac:dyDescent="0.3">
      <c r="A144">
        <v>142</v>
      </c>
      <c r="B144" s="6" t="s">
        <v>144</v>
      </c>
      <c r="C144" s="2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7" t="s">
        <v>8308</v>
      </c>
      <c r="R144" s="7" t="s">
        <v>8311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21</v>
      </c>
    </row>
    <row r="145" spans="1:21" ht="43.2" x14ac:dyDescent="0.3">
      <c r="A145">
        <v>143</v>
      </c>
      <c r="B145" s="6" t="s">
        <v>145</v>
      </c>
      <c r="C145" s="2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7" t="s">
        <v>8308</v>
      </c>
      <c r="R145" s="7" t="s">
        <v>8311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57</v>
      </c>
    </row>
    <row r="146" spans="1:21" ht="43.2" x14ac:dyDescent="0.3">
      <c r="A146">
        <v>144</v>
      </c>
      <c r="B146" s="6" t="s">
        <v>146</v>
      </c>
      <c r="C146" s="2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7" t="s">
        <v>8308</v>
      </c>
      <c r="R146" s="7" t="s">
        <v>8311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60</v>
      </c>
    </row>
    <row r="147" spans="1:21" ht="43.2" x14ac:dyDescent="0.3">
      <c r="A147">
        <v>145</v>
      </c>
      <c r="B147" s="6" t="s">
        <v>147</v>
      </c>
      <c r="C147" s="2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7" t="s">
        <v>8308</v>
      </c>
      <c r="R147" s="7" t="s">
        <v>8311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27</v>
      </c>
    </row>
    <row r="148" spans="1:21" ht="43.2" x14ac:dyDescent="0.3">
      <c r="A148">
        <v>146</v>
      </c>
      <c r="B148" s="6" t="s">
        <v>148</v>
      </c>
      <c r="C148" s="2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7" t="s">
        <v>8308</v>
      </c>
      <c r="R148" s="7" t="s">
        <v>8311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60</v>
      </c>
    </row>
    <row r="149" spans="1:21" ht="28.8" x14ac:dyDescent="0.3">
      <c r="A149">
        <v>147</v>
      </c>
      <c r="B149" s="6" t="s">
        <v>149</v>
      </c>
      <c r="C149" s="2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7" t="s">
        <v>8308</v>
      </c>
      <c r="R149" s="7" t="s">
        <v>8311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43</v>
      </c>
    </row>
    <row r="150" spans="1:21" ht="43.2" x14ac:dyDescent="0.3">
      <c r="A150">
        <v>148</v>
      </c>
      <c r="B150" s="6" t="s">
        <v>150</v>
      </c>
      <c r="C150" s="2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7" t="s">
        <v>8308</v>
      </c>
      <c r="R150" s="7" t="s">
        <v>8311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30</v>
      </c>
    </row>
    <row r="151" spans="1:21" ht="43.2" x14ac:dyDescent="0.3">
      <c r="A151">
        <v>149</v>
      </c>
      <c r="B151" s="6" t="s">
        <v>151</v>
      </c>
      <c r="C151" s="2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7" t="s">
        <v>8308</v>
      </c>
      <c r="R151" s="7" t="s">
        <v>8311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30</v>
      </c>
    </row>
    <row r="152" spans="1:21" ht="43.2" x14ac:dyDescent="0.3">
      <c r="A152">
        <v>150</v>
      </c>
      <c r="B152" s="6" t="s">
        <v>152</v>
      </c>
      <c r="C152" s="2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7" t="s">
        <v>8308</v>
      </c>
      <c r="R152" s="7" t="s">
        <v>8311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60</v>
      </c>
    </row>
    <row r="153" spans="1:21" ht="43.2" x14ac:dyDescent="0.3">
      <c r="A153">
        <v>151</v>
      </c>
      <c r="B153" s="6" t="s">
        <v>153</v>
      </c>
      <c r="C153" s="2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7" t="s">
        <v>8308</v>
      </c>
      <c r="R153" s="7" t="s">
        <v>8311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60</v>
      </c>
    </row>
    <row r="154" spans="1:21" ht="28.8" x14ac:dyDescent="0.3">
      <c r="A154">
        <v>152</v>
      </c>
      <c r="B154" s="6" t="s">
        <v>154</v>
      </c>
      <c r="C154" s="2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7" t="s">
        <v>8308</v>
      </c>
      <c r="R154" s="7" t="s">
        <v>8311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30</v>
      </c>
    </row>
    <row r="155" spans="1:21" ht="43.2" x14ac:dyDescent="0.3">
      <c r="A155">
        <v>153</v>
      </c>
      <c r="B155" s="6" t="s">
        <v>155</v>
      </c>
      <c r="C155" s="2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7" t="s">
        <v>8308</v>
      </c>
      <c r="R155" s="7" t="s">
        <v>8311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42</v>
      </c>
    </row>
    <row r="156" spans="1:21" ht="43.2" x14ac:dyDescent="0.3">
      <c r="A156">
        <v>154</v>
      </c>
      <c r="B156" s="6" t="s">
        <v>156</v>
      </c>
      <c r="C156" s="2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7" t="s">
        <v>8308</v>
      </c>
      <c r="R156" s="7" t="s">
        <v>8311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43</v>
      </c>
    </row>
    <row r="157" spans="1:21" ht="57.6" x14ac:dyDescent="0.3">
      <c r="A157">
        <v>155</v>
      </c>
      <c r="B157" s="6" t="s">
        <v>157</v>
      </c>
      <c r="C157" s="2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7" t="s">
        <v>8308</v>
      </c>
      <c r="R157" s="7" t="s">
        <v>8311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40</v>
      </c>
    </row>
    <row r="158" spans="1:21" ht="57.6" x14ac:dyDescent="0.3">
      <c r="A158">
        <v>156</v>
      </c>
      <c r="B158" s="6" t="s">
        <v>158</v>
      </c>
      <c r="C158" s="2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7" t="s">
        <v>8308</v>
      </c>
      <c r="R158" s="7" t="s">
        <v>8311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60</v>
      </c>
    </row>
    <row r="159" spans="1:21" ht="43.2" x14ac:dyDescent="0.3">
      <c r="A159">
        <v>157</v>
      </c>
      <c r="B159" s="6" t="s">
        <v>159</v>
      </c>
      <c r="C159" s="2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7" t="s">
        <v>8308</v>
      </c>
      <c r="R159" s="7" t="s">
        <v>8311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30</v>
      </c>
    </row>
    <row r="160" spans="1:21" ht="43.2" x14ac:dyDescent="0.3">
      <c r="A160">
        <v>158</v>
      </c>
      <c r="B160" s="6" t="s">
        <v>160</v>
      </c>
      <c r="C160" s="2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7" t="s">
        <v>8308</v>
      </c>
      <c r="R160" s="7" t="s">
        <v>8311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30</v>
      </c>
    </row>
    <row r="161" spans="1:21" ht="43.2" x14ac:dyDescent="0.3">
      <c r="A161">
        <v>159</v>
      </c>
      <c r="B161" s="6" t="s">
        <v>161</v>
      </c>
      <c r="C161" s="2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7" t="s">
        <v>8308</v>
      </c>
      <c r="R161" s="7" t="s">
        <v>8311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40</v>
      </c>
    </row>
    <row r="162" spans="1:21" ht="43.2" x14ac:dyDescent="0.3">
      <c r="A162">
        <v>160</v>
      </c>
      <c r="B162" s="6" t="s">
        <v>162</v>
      </c>
      <c r="C162" s="2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7" t="s">
        <v>8308</v>
      </c>
      <c r="R162" s="7" t="s">
        <v>8312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60</v>
      </c>
    </row>
    <row r="163" spans="1:21" ht="43.2" x14ac:dyDescent="0.3">
      <c r="A163">
        <v>161</v>
      </c>
      <c r="B163" s="6" t="s">
        <v>163</v>
      </c>
      <c r="C163" s="2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7" t="s">
        <v>8308</v>
      </c>
      <c r="R163" s="7" t="s">
        <v>8312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30</v>
      </c>
    </row>
    <row r="164" spans="1:21" ht="43.2" x14ac:dyDescent="0.3">
      <c r="A164">
        <v>162</v>
      </c>
      <c r="B164" s="6" t="s">
        <v>164</v>
      </c>
      <c r="C164" s="2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7" t="s">
        <v>8308</v>
      </c>
      <c r="R164" s="7" t="s">
        <v>8312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33</v>
      </c>
    </row>
    <row r="165" spans="1:21" ht="57.6" x14ac:dyDescent="0.3">
      <c r="A165">
        <v>163</v>
      </c>
      <c r="B165" s="6" t="s">
        <v>165</v>
      </c>
      <c r="C165" s="2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7" t="s">
        <v>8308</v>
      </c>
      <c r="R165" s="7" t="s">
        <v>8312</v>
      </c>
      <c r="S165" s="11">
        <f t="shared" si="12"/>
        <v>42243.961273148147</v>
      </c>
      <c r="T165" s="11">
        <f t="shared" si="13"/>
        <v>42278</v>
      </c>
      <c r="U165">
        <f t="shared" si="14"/>
        <v>34</v>
      </c>
    </row>
    <row r="166" spans="1:21" ht="43.2" x14ac:dyDescent="0.3">
      <c r="A166">
        <v>164</v>
      </c>
      <c r="B166" s="6" t="s">
        <v>166</v>
      </c>
      <c r="C166" s="2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7" t="s">
        <v>8308</v>
      </c>
      <c r="R166" s="7" t="s">
        <v>8312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60</v>
      </c>
    </row>
    <row r="167" spans="1:21" ht="28.8" x14ac:dyDescent="0.3">
      <c r="A167">
        <v>165</v>
      </c>
      <c r="B167" s="6" t="s">
        <v>167</v>
      </c>
      <c r="C167" s="2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7" t="s">
        <v>8308</v>
      </c>
      <c r="R167" s="7" t="s">
        <v>8312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30</v>
      </c>
    </row>
    <row r="168" spans="1:21" ht="43.2" x14ac:dyDescent="0.3">
      <c r="A168">
        <v>166</v>
      </c>
      <c r="B168" s="6" t="s">
        <v>168</v>
      </c>
      <c r="C168" s="2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7" t="s">
        <v>8308</v>
      </c>
      <c r="R168" s="7" t="s">
        <v>8312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30</v>
      </c>
    </row>
    <row r="169" spans="1:21" ht="43.2" x14ac:dyDescent="0.3">
      <c r="A169">
        <v>167</v>
      </c>
      <c r="B169" s="6" t="s">
        <v>169</v>
      </c>
      <c r="C169" s="2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7" t="s">
        <v>8308</v>
      </c>
      <c r="R169" s="7" t="s">
        <v>8312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60</v>
      </c>
    </row>
    <row r="170" spans="1:21" ht="43.2" x14ac:dyDescent="0.3">
      <c r="A170">
        <v>168</v>
      </c>
      <c r="B170" s="6" t="s">
        <v>170</v>
      </c>
      <c r="C170" s="2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7" t="s">
        <v>8308</v>
      </c>
      <c r="R170" s="7" t="s">
        <v>8312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30</v>
      </c>
    </row>
    <row r="171" spans="1:21" ht="43.2" x14ac:dyDescent="0.3">
      <c r="A171">
        <v>169</v>
      </c>
      <c r="B171" s="6" t="s">
        <v>171</v>
      </c>
      <c r="C171" s="2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7" t="s">
        <v>8308</v>
      </c>
      <c r="R171" s="7" t="s">
        <v>8312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30</v>
      </c>
    </row>
    <row r="172" spans="1:21" ht="43.2" x14ac:dyDescent="0.3">
      <c r="A172">
        <v>170</v>
      </c>
      <c r="B172" s="6" t="s">
        <v>172</v>
      </c>
      <c r="C172" s="2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7" t="s">
        <v>8308</v>
      </c>
      <c r="R172" s="7" t="s">
        <v>8312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29</v>
      </c>
    </row>
    <row r="173" spans="1:21" ht="43.2" x14ac:dyDescent="0.3">
      <c r="A173">
        <v>171</v>
      </c>
      <c r="B173" s="6" t="s">
        <v>173</v>
      </c>
      <c r="C173" s="2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7" t="s">
        <v>8308</v>
      </c>
      <c r="R173" s="7" t="s">
        <v>8312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60</v>
      </c>
    </row>
    <row r="174" spans="1:21" ht="43.2" x14ac:dyDescent="0.3">
      <c r="A174">
        <v>172</v>
      </c>
      <c r="B174" s="6" t="s">
        <v>174</v>
      </c>
      <c r="C174" s="2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7" t="s">
        <v>8308</v>
      </c>
      <c r="R174" s="7" t="s">
        <v>8312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35</v>
      </c>
    </row>
    <row r="175" spans="1:21" ht="43.2" x14ac:dyDescent="0.3">
      <c r="A175">
        <v>173</v>
      </c>
      <c r="B175" s="6" t="s">
        <v>175</v>
      </c>
      <c r="C175" s="2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7" t="s">
        <v>8308</v>
      </c>
      <c r="R175" s="7" t="s">
        <v>8312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30</v>
      </c>
    </row>
    <row r="176" spans="1:21" ht="43.2" x14ac:dyDescent="0.3">
      <c r="A176">
        <v>174</v>
      </c>
      <c r="B176" s="6" t="s">
        <v>176</v>
      </c>
      <c r="C176" s="2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7" t="s">
        <v>8308</v>
      </c>
      <c r="R176" s="7" t="s">
        <v>8312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60</v>
      </c>
    </row>
    <row r="177" spans="1:21" ht="43.2" x14ac:dyDescent="0.3">
      <c r="A177">
        <v>175</v>
      </c>
      <c r="B177" s="6" t="s">
        <v>177</v>
      </c>
      <c r="C177" s="2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7" t="s">
        <v>8308</v>
      </c>
      <c r="R177" s="7" t="s">
        <v>8312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25</v>
      </c>
    </row>
    <row r="178" spans="1:21" ht="43.2" x14ac:dyDescent="0.3">
      <c r="A178">
        <v>176</v>
      </c>
      <c r="B178" s="6" t="s">
        <v>178</v>
      </c>
      <c r="C178" s="2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7" t="s">
        <v>8308</v>
      </c>
      <c r="R178" s="7" t="s">
        <v>8312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30</v>
      </c>
    </row>
    <row r="179" spans="1:21" ht="28.8" x14ac:dyDescent="0.3">
      <c r="A179">
        <v>177</v>
      </c>
      <c r="B179" s="6" t="s">
        <v>179</v>
      </c>
      <c r="C179" s="2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7" t="s">
        <v>8308</v>
      </c>
      <c r="R179" s="7" t="s">
        <v>8312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17</v>
      </c>
    </row>
    <row r="180" spans="1:21" ht="28.8" x14ac:dyDescent="0.3">
      <c r="A180">
        <v>178</v>
      </c>
      <c r="B180" s="6" t="s">
        <v>180</v>
      </c>
      <c r="C180" s="2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7" t="s">
        <v>8308</v>
      </c>
      <c r="R180" s="7" t="s">
        <v>8312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30</v>
      </c>
    </row>
    <row r="181" spans="1:21" ht="28.8" x14ac:dyDescent="0.3">
      <c r="A181">
        <v>179</v>
      </c>
      <c r="B181" s="6" t="s">
        <v>181</v>
      </c>
      <c r="C181" s="2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7" t="s">
        <v>8308</v>
      </c>
      <c r="R181" s="7" t="s">
        <v>8312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30</v>
      </c>
    </row>
    <row r="182" spans="1:21" ht="43.2" x14ac:dyDescent="0.3">
      <c r="A182">
        <v>180</v>
      </c>
      <c r="B182" s="6" t="s">
        <v>182</v>
      </c>
      <c r="C182" s="2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7" t="s">
        <v>8308</v>
      </c>
      <c r="R182" s="7" t="s">
        <v>8312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40</v>
      </c>
    </row>
    <row r="183" spans="1:21" ht="43.2" x14ac:dyDescent="0.3">
      <c r="A183">
        <v>181</v>
      </c>
      <c r="B183" s="6" t="s">
        <v>183</v>
      </c>
      <c r="C183" s="2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7" t="s">
        <v>8308</v>
      </c>
      <c r="R183" s="7" t="s">
        <v>8312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30</v>
      </c>
    </row>
    <row r="184" spans="1:21" ht="43.2" x14ac:dyDescent="0.3">
      <c r="A184">
        <v>182</v>
      </c>
      <c r="B184" s="6" t="s">
        <v>184</v>
      </c>
      <c r="C184" s="2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7" t="s">
        <v>8308</v>
      </c>
      <c r="R184" s="7" t="s">
        <v>8312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30</v>
      </c>
    </row>
    <row r="185" spans="1:21" x14ac:dyDescent="0.3">
      <c r="A185">
        <v>183</v>
      </c>
      <c r="B185" s="6" t="s">
        <v>185</v>
      </c>
      <c r="C185" s="2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7" t="s">
        <v>8308</v>
      </c>
      <c r="R185" s="7" t="s">
        <v>8312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30</v>
      </c>
    </row>
    <row r="186" spans="1:21" ht="43.2" x14ac:dyDescent="0.3">
      <c r="A186">
        <v>184</v>
      </c>
      <c r="B186" s="6" t="s">
        <v>186</v>
      </c>
      <c r="C186" s="2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7" t="s">
        <v>8308</v>
      </c>
      <c r="R186" s="7" t="s">
        <v>8312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57</v>
      </c>
    </row>
    <row r="187" spans="1:21" x14ac:dyDescent="0.3">
      <c r="A187">
        <v>185</v>
      </c>
      <c r="B187" s="6" t="s">
        <v>187</v>
      </c>
      <c r="C187" s="2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7" t="s">
        <v>8308</v>
      </c>
      <c r="R187" s="7" t="s">
        <v>8312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30</v>
      </c>
    </row>
    <row r="188" spans="1:21" ht="43.2" x14ac:dyDescent="0.3">
      <c r="A188">
        <v>186</v>
      </c>
      <c r="B188" s="6" t="s">
        <v>188</v>
      </c>
      <c r="C188" s="2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7" t="s">
        <v>8308</v>
      </c>
      <c r="R188" s="7" t="s">
        <v>8312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30</v>
      </c>
    </row>
    <row r="189" spans="1:21" ht="43.2" x14ac:dyDescent="0.3">
      <c r="A189">
        <v>187</v>
      </c>
      <c r="B189" s="6" t="s">
        <v>189</v>
      </c>
      <c r="C189" s="2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7" t="s">
        <v>8308</v>
      </c>
      <c r="R189" s="7" t="s">
        <v>8312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24</v>
      </c>
    </row>
    <row r="190" spans="1:21" ht="43.2" x14ac:dyDescent="0.3">
      <c r="A190">
        <v>188</v>
      </c>
      <c r="B190" s="6" t="s">
        <v>190</v>
      </c>
      <c r="C190" s="2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7" t="s">
        <v>8308</v>
      </c>
      <c r="R190" s="7" t="s">
        <v>8312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30</v>
      </c>
    </row>
    <row r="191" spans="1:21" ht="43.2" x14ac:dyDescent="0.3">
      <c r="A191">
        <v>189</v>
      </c>
      <c r="B191" s="6" t="s">
        <v>191</v>
      </c>
      <c r="C191" s="2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7" t="s">
        <v>8308</v>
      </c>
      <c r="R191" s="7" t="s">
        <v>8312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60</v>
      </c>
    </row>
    <row r="192" spans="1:21" x14ac:dyDescent="0.3">
      <c r="A192">
        <v>190</v>
      </c>
      <c r="B192" s="6" t="s">
        <v>192</v>
      </c>
      <c r="C192" s="2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7" t="s">
        <v>8308</v>
      </c>
      <c r="R192" s="7" t="s">
        <v>8312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10</v>
      </c>
    </row>
    <row r="193" spans="1:21" ht="43.2" x14ac:dyDescent="0.3">
      <c r="A193">
        <v>191</v>
      </c>
      <c r="B193" s="6" t="s">
        <v>193</v>
      </c>
      <c r="C193" s="2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7" t="s">
        <v>8308</v>
      </c>
      <c r="R193" s="7" t="s">
        <v>8312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40</v>
      </c>
    </row>
    <row r="194" spans="1:21" ht="57.6" x14ac:dyDescent="0.3">
      <c r="A194">
        <v>192</v>
      </c>
      <c r="B194" s="6" t="s">
        <v>194</v>
      </c>
      <c r="C194" s="2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7" t="s">
        <v>8308</v>
      </c>
      <c r="R194" s="7" t="s">
        <v>8312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30</v>
      </c>
    </row>
    <row r="195" spans="1:21" ht="57.6" x14ac:dyDescent="0.3">
      <c r="A195">
        <v>193</v>
      </c>
      <c r="B195" s="6" t="s">
        <v>195</v>
      </c>
      <c r="C195" s="2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7" t="s">
        <v>8308</v>
      </c>
      <c r="R195" s="7" t="s">
        <v>8312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>
        <f t="shared" ref="U195:U258" si="19">ROUND(T195-S195,0)</f>
        <v>60</v>
      </c>
    </row>
    <row r="196" spans="1:21" ht="43.2" x14ac:dyDescent="0.3">
      <c r="A196">
        <v>194</v>
      </c>
      <c r="B196" s="6" t="s">
        <v>196</v>
      </c>
      <c r="C196" s="2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7" t="s">
        <v>8308</v>
      </c>
      <c r="R196" s="7" t="s">
        <v>8312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60</v>
      </c>
    </row>
    <row r="197" spans="1:21" ht="43.2" x14ac:dyDescent="0.3">
      <c r="A197">
        <v>195</v>
      </c>
      <c r="B197" s="6" t="s">
        <v>197</v>
      </c>
      <c r="C197" s="2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7" t="s">
        <v>8308</v>
      </c>
      <c r="R197" s="7" t="s">
        <v>8312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60</v>
      </c>
    </row>
    <row r="198" spans="1:21" ht="43.2" x14ac:dyDescent="0.3">
      <c r="A198">
        <v>196</v>
      </c>
      <c r="B198" s="6" t="s">
        <v>198</v>
      </c>
      <c r="C198" s="2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7" t="s">
        <v>8308</v>
      </c>
      <c r="R198" s="7" t="s">
        <v>8312</v>
      </c>
      <c r="S198" s="11">
        <f t="shared" si="17"/>
        <v>42259.542800925927</v>
      </c>
      <c r="T198" s="11">
        <f t="shared" si="18"/>
        <v>42287.875</v>
      </c>
      <c r="U198">
        <f t="shared" si="19"/>
        <v>28</v>
      </c>
    </row>
    <row r="199" spans="1:21" ht="43.2" x14ac:dyDescent="0.3">
      <c r="A199">
        <v>197</v>
      </c>
      <c r="B199" s="6" t="s">
        <v>199</v>
      </c>
      <c r="C199" s="2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7" t="s">
        <v>8308</v>
      </c>
      <c r="R199" s="7" t="s">
        <v>8312</v>
      </c>
      <c r="S199" s="11">
        <f t="shared" si="17"/>
        <v>42741.848379629635</v>
      </c>
      <c r="T199" s="11">
        <f t="shared" si="18"/>
        <v>42783.875</v>
      </c>
      <c r="U199">
        <f t="shared" si="19"/>
        <v>42</v>
      </c>
    </row>
    <row r="200" spans="1:21" ht="43.2" x14ac:dyDescent="0.3">
      <c r="A200">
        <v>198</v>
      </c>
      <c r="B200" s="6" t="s">
        <v>200</v>
      </c>
      <c r="C200" s="2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7" t="s">
        <v>8308</v>
      </c>
      <c r="R200" s="7" t="s">
        <v>8312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30</v>
      </c>
    </row>
    <row r="201" spans="1:21" ht="43.2" x14ac:dyDescent="0.3">
      <c r="A201">
        <v>199</v>
      </c>
      <c r="B201" s="6" t="s">
        <v>201</v>
      </c>
      <c r="C201" s="2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7" t="s">
        <v>8308</v>
      </c>
      <c r="R201" s="7" t="s">
        <v>8312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30</v>
      </c>
    </row>
    <row r="202" spans="1:21" ht="28.8" x14ac:dyDescent="0.3">
      <c r="A202">
        <v>200</v>
      </c>
      <c r="B202" s="6" t="s">
        <v>202</v>
      </c>
      <c r="C202" s="2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7" t="s">
        <v>8308</v>
      </c>
      <c r="R202" s="7" t="s">
        <v>8312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30</v>
      </c>
    </row>
    <row r="203" spans="1:21" ht="43.2" x14ac:dyDescent="0.3">
      <c r="A203">
        <v>201</v>
      </c>
      <c r="B203" s="6" t="s">
        <v>203</v>
      </c>
      <c r="C203" s="2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7" t="s">
        <v>8308</v>
      </c>
      <c r="R203" s="7" t="s">
        <v>8312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</v>
      </c>
    </row>
    <row r="204" spans="1:21" x14ac:dyDescent="0.3">
      <c r="A204">
        <v>202</v>
      </c>
      <c r="B204" s="6" t="s">
        <v>204</v>
      </c>
      <c r="C204" s="2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7" t="s">
        <v>8308</v>
      </c>
      <c r="R204" s="7" t="s">
        <v>8312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30</v>
      </c>
    </row>
    <row r="205" spans="1:21" ht="43.2" x14ac:dyDescent="0.3">
      <c r="A205">
        <v>203</v>
      </c>
      <c r="B205" s="6" t="s">
        <v>205</v>
      </c>
      <c r="C205" s="2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7" t="s">
        <v>8308</v>
      </c>
      <c r="R205" s="7" t="s">
        <v>8312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60</v>
      </c>
    </row>
    <row r="206" spans="1:21" ht="43.2" x14ac:dyDescent="0.3">
      <c r="A206">
        <v>204</v>
      </c>
      <c r="B206" s="6" t="s">
        <v>206</v>
      </c>
      <c r="C206" s="2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7" t="s">
        <v>8308</v>
      </c>
      <c r="R206" s="7" t="s">
        <v>8312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30</v>
      </c>
    </row>
    <row r="207" spans="1:21" ht="43.2" x14ac:dyDescent="0.3">
      <c r="A207">
        <v>205</v>
      </c>
      <c r="B207" s="6" t="s">
        <v>207</v>
      </c>
      <c r="C207" s="2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7" t="s">
        <v>8308</v>
      </c>
      <c r="R207" s="7" t="s">
        <v>8312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35</v>
      </c>
    </row>
    <row r="208" spans="1:21" ht="43.2" x14ac:dyDescent="0.3">
      <c r="A208">
        <v>206</v>
      </c>
      <c r="B208" s="6" t="s">
        <v>208</v>
      </c>
      <c r="C208" s="2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7" t="s">
        <v>8308</v>
      </c>
      <c r="R208" s="7" t="s">
        <v>8312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21</v>
      </c>
    </row>
    <row r="209" spans="1:21" ht="43.2" x14ac:dyDescent="0.3">
      <c r="A209">
        <v>207</v>
      </c>
      <c r="B209" s="6" t="s">
        <v>209</v>
      </c>
      <c r="C209" s="2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7" t="s">
        <v>8308</v>
      </c>
      <c r="R209" s="7" t="s">
        <v>8312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30</v>
      </c>
    </row>
    <row r="210" spans="1:21" ht="43.2" x14ac:dyDescent="0.3">
      <c r="A210">
        <v>208</v>
      </c>
      <c r="B210" s="6" t="s">
        <v>210</v>
      </c>
      <c r="C210" s="2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7" t="s">
        <v>8308</v>
      </c>
      <c r="R210" s="7" t="s">
        <v>8312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30</v>
      </c>
    </row>
    <row r="211" spans="1:21" ht="43.2" x14ac:dyDescent="0.3">
      <c r="A211">
        <v>209</v>
      </c>
      <c r="B211" s="6" t="s">
        <v>211</v>
      </c>
      <c r="C211" s="2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7" t="s">
        <v>8308</v>
      </c>
      <c r="R211" s="7" t="s">
        <v>8312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30</v>
      </c>
    </row>
    <row r="212" spans="1:21" ht="43.2" x14ac:dyDescent="0.3">
      <c r="A212">
        <v>210</v>
      </c>
      <c r="B212" s="6" t="s">
        <v>212</v>
      </c>
      <c r="C212" s="2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7" t="s">
        <v>8308</v>
      </c>
      <c r="R212" s="7" t="s">
        <v>8312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29</v>
      </c>
    </row>
    <row r="213" spans="1:21" ht="43.2" x14ac:dyDescent="0.3">
      <c r="A213">
        <v>211</v>
      </c>
      <c r="B213" s="6" t="s">
        <v>213</v>
      </c>
      <c r="C213" s="2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7" t="s">
        <v>8308</v>
      </c>
      <c r="R213" s="7" t="s">
        <v>8312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30</v>
      </c>
    </row>
    <row r="214" spans="1:21" ht="28.8" x14ac:dyDescent="0.3">
      <c r="A214">
        <v>212</v>
      </c>
      <c r="B214" s="6" t="s">
        <v>214</v>
      </c>
      <c r="C214" s="2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7" t="s">
        <v>8308</v>
      </c>
      <c r="R214" s="7" t="s">
        <v>8312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60</v>
      </c>
    </row>
    <row r="215" spans="1:21" ht="43.2" x14ac:dyDescent="0.3">
      <c r="A215">
        <v>213</v>
      </c>
      <c r="B215" s="6" t="s">
        <v>215</v>
      </c>
      <c r="C215" s="2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7" t="s">
        <v>8308</v>
      </c>
      <c r="R215" s="7" t="s">
        <v>8312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30</v>
      </c>
    </row>
    <row r="216" spans="1:21" ht="43.2" x14ac:dyDescent="0.3">
      <c r="A216">
        <v>214</v>
      </c>
      <c r="B216" s="6" t="s">
        <v>216</v>
      </c>
      <c r="C216" s="2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7" t="s">
        <v>8308</v>
      </c>
      <c r="R216" s="7" t="s">
        <v>8312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60</v>
      </c>
    </row>
    <row r="217" spans="1:21" ht="43.2" x14ac:dyDescent="0.3">
      <c r="A217">
        <v>215</v>
      </c>
      <c r="B217" s="6" t="s">
        <v>217</v>
      </c>
      <c r="C217" s="2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7" t="s">
        <v>8308</v>
      </c>
      <c r="R217" s="7" t="s">
        <v>8312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43</v>
      </c>
    </row>
    <row r="218" spans="1:21" ht="43.2" x14ac:dyDescent="0.3">
      <c r="A218">
        <v>216</v>
      </c>
      <c r="B218" s="6" t="s">
        <v>218</v>
      </c>
      <c r="C218" s="2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7" t="s">
        <v>8308</v>
      </c>
      <c r="R218" s="7" t="s">
        <v>8312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50</v>
      </c>
    </row>
    <row r="219" spans="1:21" x14ac:dyDescent="0.3">
      <c r="A219">
        <v>217</v>
      </c>
      <c r="B219" s="6" t="s">
        <v>219</v>
      </c>
      <c r="C219" s="2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7" t="s">
        <v>8308</v>
      </c>
      <c r="R219" s="7" t="s">
        <v>8312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31</v>
      </c>
    </row>
    <row r="220" spans="1:21" ht="43.2" x14ac:dyDescent="0.3">
      <c r="A220">
        <v>218</v>
      </c>
      <c r="B220" s="6" t="s">
        <v>220</v>
      </c>
      <c r="C220" s="2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7" t="s">
        <v>8308</v>
      </c>
      <c r="R220" s="7" t="s">
        <v>8312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60</v>
      </c>
    </row>
    <row r="221" spans="1:21" ht="28.8" x14ac:dyDescent="0.3">
      <c r="A221">
        <v>219</v>
      </c>
      <c r="B221" s="6" t="s">
        <v>221</v>
      </c>
      <c r="C221" s="2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7" t="s">
        <v>8308</v>
      </c>
      <c r="R221" s="7" t="s">
        <v>8312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32</v>
      </c>
    </row>
    <row r="222" spans="1:21" ht="43.2" x14ac:dyDescent="0.3">
      <c r="A222">
        <v>220</v>
      </c>
      <c r="B222" s="6" t="s">
        <v>222</v>
      </c>
      <c r="C222" s="2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7" t="s">
        <v>8308</v>
      </c>
      <c r="R222" s="7" t="s">
        <v>8312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41</v>
      </c>
    </row>
    <row r="223" spans="1:21" x14ac:dyDescent="0.3">
      <c r="A223">
        <v>221</v>
      </c>
      <c r="B223" s="6" t="s">
        <v>223</v>
      </c>
      <c r="C223" s="2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7" t="s">
        <v>8308</v>
      </c>
      <c r="R223" s="7" t="s">
        <v>8312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60</v>
      </c>
    </row>
    <row r="224" spans="1:21" ht="43.2" x14ac:dyDescent="0.3">
      <c r="A224">
        <v>222</v>
      </c>
      <c r="B224" s="6" t="s">
        <v>224</v>
      </c>
      <c r="C224" s="2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7" t="s">
        <v>8308</v>
      </c>
      <c r="R224" s="7" t="s">
        <v>8312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58</v>
      </c>
    </row>
    <row r="225" spans="1:21" ht="43.2" x14ac:dyDescent="0.3">
      <c r="A225">
        <v>223</v>
      </c>
      <c r="B225" s="6" t="s">
        <v>225</v>
      </c>
      <c r="C225" s="2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7" t="s">
        <v>8308</v>
      </c>
      <c r="R225" s="7" t="s">
        <v>8312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30</v>
      </c>
    </row>
    <row r="226" spans="1:21" ht="43.2" x14ac:dyDescent="0.3">
      <c r="A226">
        <v>224</v>
      </c>
      <c r="B226" s="6" t="s">
        <v>226</v>
      </c>
      <c r="C226" s="2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7" t="s">
        <v>8308</v>
      </c>
      <c r="R226" s="7" t="s">
        <v>8312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60</v>
      </c>
    </row>
    <row r="227" spans="1:21" ht="43.2" x14ac:dyDescent="0.3">
      <c r="A227">
        <v>225</v>
      </c>
      <c r="B227" s="6" t="s">
        <v>227</v>
      </c>
      <c r="C227" s="2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7" t="s">
        <v>8308</v>
      </c>
      <c r="R227" s="7" t="s">
        <v>8312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30</v>
      </c>
    </row>
    <row r="228" spans="1:21" ht="43.2" x14ac:dyDescent="0.3">
      <c r="A228">
        <v>226</v>
      </c>
      <c r="B228" s="6" t="s">
        <v>228</v>
      </c>
      <c r="C228" s="2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7" t="s">
        <v>8308</v>
      </c>
      <c r="R228" s="7" t="s">
        <v>8312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49</v>
      </c>
    </row>
    <row r="229" spans="1:21" ht="43.2" x14ac:dyDescent="0.3">
      <c r="A229">
        <v>227</v>
      </c>
      <c r="B229" s="6" t="s">
        <v>229</v>
      </c>
      <c r="C229" s="2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7" t="s">
        <v>8308</v>
      </c>
      <c r="R229" s="7" t="s">
        <v>8312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30</v>
      </c>
    </row>
    <row r="230" spans="1:21" ht="28.8" x14ac:dyDescent="0.3">
      <c r="A230">
        <v>228</v>
      </c>
      <c r="B230" s="6" t="s">
        <v>230</v>
      </c>
      <c r="C230" s="2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7" t="s">
        <v>8308</v>
      </c>
      <c r="R230" s="7" t="s">
        <v>8312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60</v>
      </c>
    </row>
    <row r="231" spans="1:21" ht="43.2" x14ac:dyDescent="0.3">
      <c r="A231">
        <v>229</v>
      </c>
      <c r="B231" s="6" t="s">
        <v>231</v>
      </c>
      <c r="C231" s="2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7" t="s">
        <v>8308</v>
      </c>
      <c r="R231" s="7" t="s">
        <v>8312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30</v>
      </c>
    </row>
    <row r="232" spans="1:21" ht="43.2" x14ac:dyDescent="0.3">
      <c r="A232">
        <v>230</v>
      </c>
      <c r="B232" s="6" t="s">
        <v>232</v>
      </c>
      <c r="C232" s="2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7" t="s">
        <v>8308</v>
      </c>
      <c r="R232" s="7" t="s">
        <v>8312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30</v>
      </c>
    </row>
    <row r="233" spans="1:21" ht="43.2" x14ac:dyDescent="0.3">
      <c r="A233">
        <v>231</v>
      </c>
      <c r="B233" s="6" t="s">
        <v>233</v>
      </c>
      <c r="C233" s="2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7" t="s">
        <v>8308</v>
      </c>
      <c r="R233" s="7" t="s">
        <v>8312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30</v>
      </c>
    </row>
    <row r="234" spans="1:21" ht="43.2" x14ac:dyDescent="0.3">
      <c r="A234">
        <v>232</v>
      </c>
      <c r="B234" s="6" t="s">
        <v>234</v>
      </c>
      <c r="C234" s="2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7" t="s">
        <v>8308</v>
      </c>
      <c r="R234" s="7" t="s">
        <v>8312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30</v>
      </c>
    </row>
    <row r="235" spans="1:21" ht="43.2" x14ac:dyDescent="0.3">
      <c r="A235">
        <v>233</v>
      </c>
      <c r="B235" s="6" t="s">
        <v>235</v>
      </c>
      <c r="C235" s="2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7" t="s">
        <v>8308</v>
      </c>
      <c r="R235" s="7" t="s">
        <v>8312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30</v>
      </c>
    </row>
    <row r="236" spans="1:21" ht="43.2" x14ac:dyDescent="0.3">
      <c r="A236">
        <v>234</v>
      </c>
      <c r="B236" s="6" t="s">
        <v>236</v>
      </c>
      <c r="C236" s="2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7" t="s">
        <v>8308</v>
      </c>
      <c r="R236" s="7" t="s">
        <v>8312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40</v>
      </c>
    </row>
    <row r="237" spans="1:21" ht="43.2" x14ac:dyDescent="0.3">
      <c r="A237">
        <v>235</v>
      </c>
      <c r="B237" s="6" t="s">
        <v>237</v>
      </c>
      <c r="C237" s="2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7" t="s">
        <v>8308</v>
      </c>
      <c r="R237" s="7" t="s">
        <v>8312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30</v>
      </c>
    </row>
    <row r="238" spans="1:21" ht="43.2" x14ac:dyDescent="0.3">
      <c r="A238">
        <v>236</v>
      </c>
      <c r="B238" s="6" t="s">
        <v>238</v>
      </c>
      <c r="C238" s="2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7" t="s">
        <v>8308</v>
      </c>
      <c r="R238" s="7" t="s">
        <v>8312</v>
      </c>
      <c r="S238" s="11">
        <f t="shared" si="17"/>
        <v>42321.08447916666</v>
      </c>
      <c r="T238" s="11">
        <f t="shared" si="18"/>
        <v>42374</v>
      </c>
      <c r="U238">
        <f t="shared" si="19"/>
        <v>53</v>
      </c>
    </row>
    <row r="239" spans="1:21" ht="28.8" x14ac:dyDescent="0.3">
      <c r="A239">
        <v>237</v>
      </c>
      <c r="B239" s="6" t="s">
        <v>239</v>
      </c>
      <c r="C239" s="2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7" t="s">
        <v>8308</v>
      </c>
      <c r="R239" s="7" t="s">
        <v>8312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60</v>
      </c>
    </row>
    <row r="240" spans="1:21" ht="43.2" x14ac:dyDescent="0.3">
      <c r="A240">
        <v>238</v>
      </c>
      <c r="B240" s="6" t="s">
        <v>240</v>
      </c>
      <c r="C240" s="2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7" t="s">
        <v>8308</v>
      </c>
      <c r="R240" s="7" t="s">
        <v>8312</v>
      </c>
      <c r="S240" s="11">
        <f t="shared" si="17"/>
        <v>42713.962499999994</v>
      </c>
      <c r="T240" s="11">
        <f t="shared" si="18"/>
        <v>42734.375</v>
      </c>
      <c r="U240">
        <f t="shared" si="19"/>
        <v>20</v>
      </c>
    </row>
    <row r="241" spans="1:21" ht="43.2" x14ac:dyDescent="0.3">
      <c r="A241">
        <v>239</v>
      </c>
      <c r="B241" s="6" t="s">
        <v>241</v>
      </c>
      <c r="C241" s="2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7" t="s">
        <v>8308</v>
      </c>
      <c r="R241" s="7" t="s">
        <v>8312</v>
      </c>
      <c r="S241" s="11">
        <f t="shared" si="17"/>
        <v>42297.110300925924</v>
      </c>
      <c r="T241" s="11">
        <f t="shared" si="18"/>
        <v>42316.5</v>
      </c>
      <c r="U241">
        <f t="shared" si="19"/>
        <v>19</v>
      </c>
    </row>
    <row r="242" spans="1:21" ht="57.6" x14ac:dyDescent="0.3">
      <c r="A242">
        <v>240</v>
      </c>
      <c r="B242" s="6" t="s">
        <v>242</v>
      </c>
      <c r="C242" s="2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7" t="s">
        <v>8308</v>
      </c>
      <c r="R242" s="7" t="s">
        <v>8313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45</v>
      </c>
    </row>
    <row r="243" spans="1:21" ht="43.2" x14ac:dyDescent="0.3">
      <c r="A243">
        <v>241</v>
      </c>
      <c r="B243" s="6" t="s">
        <v>243</v>
      </c>
      <c r="C243" s="2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7" t="s">
        <v>8308</v>
      </c>
      <c r="R243" s="7" t="s">
        <v>8313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45</v>
      </c>
    </row>
    <row r="244" spans="1:21" ht="43.2" x14ac:dyDescent="0.3">
      <c r="A244">
        <v>242</v>
      </c>
      <c r="B244" s="6" t="s">
        <v>244</v>
      </c>
      <c r="C244" s="2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7" t="s">
        <v>8308</v>
      </c>
      <c r="R244" s="7" t="s">
        <v>8313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35</v>
      </c>
    </row>
    <row r="245" spans="1:21" ht="43.2" x14ac:dyDescent="0.3">
      <c r="A245">
        <v>243</v>
      </c>
      <c r="B245" s="6" t="s">
        <v>245</v>
      </c>
      <c r="C245" s="2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7" t="s">
        <v>8308</v>
      </c>
      <c r="R245" s="7" t="s">
        <v>8313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30</v>
      </c>
    </row>
    <row r="246" spans="1:21" ht="57.6" x14ac:dyDescent="0.3">
      <c r="A246">
        <v>244</v>
      </c>
      <c r="B246" s="6">
        <v>39756</v>
      </c>
      <c r="C246" s="2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7" t="s">
        <v>8308</v>
      </c>
      <c r="R246" s="7" t="s">
        <v>8313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40</v>
      </c>
    </row>
    <row r="247" spans="1:21" ht="43.2" x14ac:dyDescent="0.3">
      <c r="A247">
        <v>245</v>
      </c>
      <c r="B247" s="6" t="s">
        <v>246</v>
      </c>
      <c r="C247" s="2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7" t="s">
        <v>8308</v>
      </c>
      <c r="R247" s="7" t="s">
        <v>8313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30</v>
      </c>
    </row>
    <row r="248" spans="1:21" ht="43.2" x14ac:dyDescent="0.3">
      <c r="A248">
        <v>246</v>
      </c>
      <c r="B248" s="6" t="s">
        <v>247</v>
      </c>
      <c r="C248" s="2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7" t="s">
        <v>8308</v>
      </c>
      <c r="R248" s="7" t="s">
        <v>8313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50</v>
      </c>
    </row>
    <row r="249" spans="1:21" ht="57.6" x14ac:dyDescent="0.3">
      <c r="A249">
        <v>247</v>
      </c>
      <c r="B249" s="6" t="s">
        <v>248</v>
      </c>
      <c r="C249" s="2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7" t="s">
        <v>8308</v>
      </c>
      <c r="R249" s="7" t="s">
        <v>8313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37</v>
      </c>
    </row>
    <row r="250" spans="1:21" ht="43.2" x14ac:dyDescent="0.3">
      <c r="A250">
        <v>248</v>
      </c>
      <c r="B250" s="6" t="s">
        <v>249</v>
      </c>
      <c r="C250" s="2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7" t="s">
        <v>8308</v>
      </c>
      <c r="R250" s="7" t="s">
        <v>8313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45</v>
      </c>
    </row>
    <row r="251" spans="1:21" ht="57.6" x14ac:dyDescent="0.3">
      <c r="A251">
        <v>249</v>
      </c>
      <c r="B251" s="6" t="s">
        <v>250</v>
      </c>
      <c r="C251" s="2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7" t="s">
        <v>8308</v>
      </c>
      <c r="R251" s="7" t="s">
        <v>8313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80</v>
      </c>
    </row>
    <row r="252" spans="1:21" ht="43.2" x14ac:dyDescent="0.3">
      <c r="A252">
        <v>250</v>
      </c>
      <c r="B252" s="6" t="s">
        <v>251</v>
      </c>
      <c r="C252" s="2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7" t="s">
        <v>8308</v>
      </c>
      <c r="R252" s="7" t="s">
        <v>8313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30</v>
      </c>
    </row>
    <row r="253" spans="1:21" ht="43.2" x14ac:dyDescent="0.3">
      <c r="A253">
        <v>251</v>
      </c>
      <c r="B253" s="6" t="s">
        <v>252</v>
      </c>
      <c r="C253" s="2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7" t="s">
        <v>8308</v>
      </c>
      <c r="R253" s="7" t="s">
        <v>8313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32</v>
      </c>
    </row>
    <row r="254" spans="1:21" ht="43.2" x14ac:dyDescent="0.3">
      <c r="A254">
        <v>252</v>
      </c>
      <c r="B254" s="6" t="s">
        <v>253</v>
      </c>
      <c r="C254" s="2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7" t="s">
        <v>8308</v>
      </c>
      <c r="R254" s="7" t="s">
        <v>8313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64</v>
      </c>
    </row>
    <row r="255" spans="1:21" ht="57.6" x14ac:dyDescent="0.3">
      <c r="A255">
        <v>253</v>
      </c>
      <c r="B255" s="6" t="s">
        <v>254</v>
      </c>
      <c r="C255" s="2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7" t="s">
        <v>8308</v>
      </c>
      <c r="R255" s="7" t="s">
        <v>8313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30</v>
      </c>
    </row>
    <row r="256" spans="1:21" ht="43.2" x14ac:dyDescent="0.3">
      <c r="A256">
        <v>254</v>
      </c>
      <c r="B256" s="6" t="s">
        <v>255</v>
      </c>
      <c r="C256" s="2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7" t="s">
        <v>8308</v>
      </c>
      <c r="R256" s="7" t="s">
        <v>8313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30</v>
      </c>
    </row>
    <row r="257" spans="1:21" ht="28.8" x14ac:dyDescent="0.3">
      <c r="A257">
        <v>255</v>
      </c>
      <c r="B257" s="6" t="s">
        <v>256</v>
      </c>
      <c r="C257" s="2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7" t="s">
        <v>8308</v>
      </c>
      <c r="R257" s="7" t="s">
        <v>8313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30</v>
      </c>
    </row>
    <row r="258" spans="1:21" ht="43.2" x14ac:dyDescent="0.3">
      <c r="A258">
        <v>256</v>
      </c>
      <c r="B258" s="6" t="s">
        <v>257</v>
      </c>
      <c r="C258" s="2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7" t="s">
        <v>8308</v>
      </c>
      <c r="R258" s="7" t="s">
        <v>8313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30</v>
      </c>
    </row>
    <row r="259" spans="1:21" ht="43.2" x14ac:dyDescent="0.3">
      <c r="A259">
        <v>257</v>
      </c>
      <c r="B259" s="6" t="s">
        <v>258</v>
      </c>
      <c r="C259" s="2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7" t="s">
        <v>8308</v>
      </c>
      <c r="R259" s="7" t="s">
        <v>8313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>
        <f t="shared" ref="U259:U322" si="24">ROUND(T259-S259,0)</f>
        <v>30</v>
      </c>
    </row>
    <row r="260" spans="1:21" ht="43.2" x14ac:dyDescent="0.3">
      <c r="A260">
        <v>258</v>
      </c>
      <c r="B260" s="6" t="s">
        <v>259</v>
      </c>
      <c r="C260" s="2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7" t="s">
        <v>8308</v>
      </c>
      <c r="R260" s="7" t="s">
        <v>8313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30</v>
      </c>
    </row>
    <row r="261" spans="1:21" ht="57.6" x14ac:dyDescent="0.3">
      <c r="A261">
        <v>259</v>
      </c>
      <c r="B261" s="6" t="s">
        <v>260</v>
      </c>
      <c r="C261" s="2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7" t="s">
        <v>8308</v>
      </c>
      <c r="R261" s="7" t="s">
        <v>8313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30</v>
      </c>
    </row>
    <row r="262" spans="1:21" ht="43.2" x14ac:dyDescent="0.3">
      <c r="A262">
        <v>260</v>
      </c>
      <c r="B262" s="6" t="s">
        <v>261</v>
      </c>
      <c r="C262" s="2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7" t="s">
        <v>8308</v>
      </c>
      <c r="R262" s="7" t="s">
        <v>8313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46</v>
      </c>
    </row>
    <row r="263" spans="1:21" ht="28.8" x14ac:dyDescent="0.3">
      <c r="A263">
        <v>261</v>
      </c>
      <c r="B263" s="6" t="s">
        <v>262</v>
      </c>
      <c r="C263" s="2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7" t="s">
        <v>8308</v>
      </c>
      <c r="R263" s="7" t="s">
        <v>8313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50</v>
      </c>
    </row>
    <row r="264" spans="1:21" ht="28.8" x14ac:dyDescent="0.3">
      <c r="A264">
        <v>262</v>
      </c>
      <c r="B264" s="6" t="s">
        <v>263</v>
      </c>
      <c r="C264" s="2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7" t="s">
        <v>8308</v>
      </c>
      <c r="R264" s="7" t="s">
        <v>8313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45</v>
      </c>
    </row>
    <row r="265" spans="1:21" ht="57.6" x14ac:dyDescent="0.3">
      <c r="A265">
        <v>263</v>
      </c>
      <c r="B265" s="6" t="s">
        <v>264</v>
      </c>
      <c r="C265" s="2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7" t="s">
        <v>8308</v>
      </c>
      <c r="R265" s="7" t="s">
        <v>8313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30</v>
      </c>
    </row>
    <row r="266" spans="1:21" ht="57.6" x14ac:dyDescent="0.3">
      <c r="A266">
        <v>264</v>
      </c>
      <c r="B266" s="6" t="s">
        <v>265</v>
      </c>
      <c r="C266" s="2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7" t="s">
        <v>8308</v>
      </c>
      <c r="R266" s="7" t="s">
        <v>8313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30</v>
      </c>
    </row>
    <row r="267" spans="1:21" ht="57.6" x14ac:dyDescent="0.3">
      <c r="A267">
        <v>265</v>
      </c>
      <c r="B267" s="6" t="s">
        <v>266</v>
      </c>
      <c r="C267" s="2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7" t="s">
        <v>8308</v>
      </c>
      <c r="R267" s="7" t="s">
        <v>8313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42</v>
      </c>
    </row>
    <row r="268" spans="1:21" ht="57.6" x14ac:dyDescent="0.3">
      <c r="A268">
        <v>266</v>
      </c>
      <c r="B268" s="6" t="s">
        <v>267</v>
      </c>
      <c r="C268" s="2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7" t="s">
        <v>8308</v>
      </c>
      <c r="R268" s="7" t="s">
        <v>8313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86</v>
      </c>
    </row>
    <row r="269" spans="1:21" ht="43.2" x14ac:dyDescent="0.3">
      <c r="A269">
        <v>267</v>
      </c>
      <c r="B269" s="6" t="s">
        <v>268</v>
      </c>
      <c r="C269" s="2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7" t="s">
        <v>8308</v>
      </c>
      <c r="R269" s="7" t="s">
        <v>8313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30</v>
      </c>
    </row>
    <row r="270" spans="1:21" ht="43.2" x14ac:dyDescent="0.3">
      <c r="A270">
        <v>268</v>
      </c>
      <c r="B270" s="6" t="s">
        <v>269</v>
      </c>
      <c r="C270" s="2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7" t="s">
        <v>8308</v>
      </c>
      <c r="R270" s="7" t="s">
        <v>8313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45</v>
      </c>
    </row>
    <row r="271" spans="1:21" ht="43.2" x14ac:dyDescent="0.3">
      <c r="A271">
        <v>269</v>
      </c>
      <c r="B271" s="6" t="s">
        <v>270</v>
      </c>
      <c r="C271" s="2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7" t="s">
        <v>8308</v>
      </c>
      <c r="R271" s="7" t="s">
        <v>8313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30</v>
      </c>
    </row>
    <row r="272" spans="1:21" ht="43.2" x14ac:dyDescent="0.3">
      <c r="A272">
        <v>270</v>
      </c>
      <c r="B272" s="6" t="s">
        <v>271</v>
      </c>
      <c r="C272" s="2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7" t="s">
        <v>8308</v>
      </c>
      <c r="R272" s="7" t="s">
        <v>8313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50</v>
      </c>
    </row>
    <row r="273" spans="1:21" ht="43.2" x14ac:dyDescent="0.3">
      <c r="A273">
        <v>271</v>
      </c>
      <c r="B273" s="6" t="s">
        <v>272</v>
      </c>
      <c r="C273" s="2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7" t="s">
        <v>8308</v>
      </c>
      <c r="R273" s="7" t="s">
        <v>8313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29</v>
      </c>
    </row>
    <row r="274" spans="1:21" ht="43.2" x14ac:dyDescent="0.3">
      <c r="A274">
        <v>272</v>
      </c>
      <c r="B274" s="6" t="s">
        <v>273</v>
      </c>
      <c r="C274" s="2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7" t="s">
        <v>8308</v>
      </c>
      <c r="R274" s="7" t="s">
        <v>8313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61</v>
      </c>
    </row>
    <row r="275" spans="1:21" ht="43.2" x14ac:dyDescent="0.3">
      <c r="A275">
        <v>273</v>
      </c>
      <c r="B275" s="6" t="s">
        <v>274</v>
      </c>
      <c r="C275" s="2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7" t="s">
        <v>8308</v>
      </c>
      <c r="R275" s="7" t="s">
        <v>8313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30</v>
      </c>
    </row>
    <row r="276" spans="1:21" ht="43.2" x14ac:dyDescent="0.3">
      <c r="A276">
        <v>274</v>
      </c>
      <c r="B276" s="6" t="s">
        <v>275</v>
      </c>
      <c r="C276" s="2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7" t="s">
        <v>8308</v>
      </c>
      <c r="R276" s="7" t="s">
        <v>8313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34</v>
      </c>
    </row>
    <row r="277" spans="1:21" ht="43.2" x14ac:dyDescent="0.3">
      <c r="A277">
        <v>275</v>
      </c>
      <c r="B277" s="6" t="s">
        <v>276</v>
      </c>
      <c r="C277" s="2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7" t="s">
        <v>8308</v>
      </c>
      <c r="R277" s="7" t="s">
        <v>8313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30</v>
      </c>
    </row>
    <row r="278" spans="1:21" ht="43.2" x14ac:dyDescent="0.3">
      <c r="A278">
        <v>276</v>
      </c>
      <c r="B278" s="6" t="s">
        <v>277</v>
      </c>
      <c r="C278" s="2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7" t="s">
        <v>8308</v>
      </c>
      <c r="R278" s="7" t="s">
        <v>8313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60</v>
      </c>
    </row>
    <row r="279" spans="1:21" ht="43.2" x14ac:dyDescent="0.3">
      <c r="A279">
        <v>277</v>
      </c>
      <c r="B279" s="6" t="s">
        <v>278</v>
      </c>
      <c r="C279" s="2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7" t="s">
        <v>8308</v>
      </c>
      <c r="R279" s="7" t="s">
        <v>8313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30</v>
      </c>
    </row>
    <row r="280" spans="1:21" ht="28.8" x14ac:dyDescent="0.3">
      <c r="A280">
        <v>278</v>
      </c>
      <c r="B280" s="6" t="s">
        <v>279</v>
      </c>
      <c r="C280" s="2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7" t="s">
        <v>8308</v>
      </c>
      <c r="R280" s="7" t="s">
        <v>8313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30</v>
      </c>
    </row>
    <row r="281" spans="1:21" ht="43.2" x14ac:dyDescent="0.3">
      <c r="A281">
        <v>279</v>
      </c>
      <c r="B281" s="6" t="s">
        <v>280</v>
      </c>
      <c r="C281" s="2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7" t="s">
        <v>8308</v>
      </c>
      <c r="R281" s="7" t="s">
        <v>8313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34</v>
      </c>
    </row>
    <row r="282" spans="1:21" ht="43.2" x14ac:dyDescent="0.3">
      <c r="A282">
        <v>280</v>
      </c>
      <c r="B282" s="6" t="s">
        <v>281</v>
      </c>
      <c r="C282" s="2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7" t="s">
        <v>8308</v>
      </c>
      <c r="R282" s="7" t="s">
        <v>8313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45</v>
      </c>
    </row>
    <row r="283" spans="1:21" ht="43.2" x14ac:dyDescent="0.3">
      <c r="A283">
        <v>281</v>
      </c>
      <c r="B283" s="6" t="s">
        <v>282</v>
      </c>
      <c r="C283" s="2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7" t="s">
        <v>8308</v>
      </c>
      <c r="R283" s="7" t="s">
        <v>8313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86</v>
      </c>
    </row>
    <row r="284" spans="1:21" ht="43.2" x14ac:dyDescent="0.3">
      <c r="A284">
        <v>282</v>
      </c>
      <c r="B284" s="6" t="s">
        <v>283</v>
      </c>
      <c r="C284" s="2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7" t="s">
        <v>8308</v>
      </c>
      <c r="R284" s="7" t="s">
        <v>8313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37</v>
      </c>
    </row>
    <row r="285" spans="1:21" ht="28.8" x14ac:dyDescent="0.3">
      <c r="A285">
        <v>283</v>
      </c>
      <c r="B285" s="6" t="s">
        <v>284</v>
      </c>
      <c r="C285" s="2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7" t="s">
        <v>8308</v>
      </c>
      <c r="R285" s="7" t="s">
        <v>8313</v>
      </c>
      <c r="S285" s="11">
        <f t="shared" si="22"/>
        <v>40675.71</v>
      </c>
      <c r="T285" s="11">
        <f t="shared" si="23"/>
        <v>40695.207638888889</v>
      </c>
      <c r="U285">
        <f t="shared" si="24"/>
        <v>19</v>
      </c>
    </row>
    <row r="286" spans="1:21" ht="43.2" x14ac:dyDescent="0.3">
      <c r="A286">
        <v>284</v>
      </c>
      <c r="B286" s="6" t="s">
        <v>285</v>
      </c>
      <c r="C286" s="2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7" t="s">
        <v>8308</v>
      </c>
      <c r="R286" s="7" t="s">
        <v>8313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25</v>
      </c>
    </row>
    <row r="287" spans="1:21" ht="43.2" x14ac:dyDescent="0.3">
      <c r="A287">
        <v>285</v>
      </c>
      <c r="B287" s="6" t="s">
        <v>286</v>
      </c>
      <c r="C287" s="2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7" t="s">
        <v>8308</v>
      </c>
      <c r="R287" s="7" t="s">
        <v>8313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30</v>
      </c>
    </row>
    <row r="288" spans="1:21" ht="43.2" x14ac:dyDescent="0.3">
      <c r="A288">
        <v>286</v>
      </c>
      <c r="B288" s="6" t="s">
        <v>287</v>
      </c>
      <c r="C288" s="2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7" t="s">
        <v>8308</v>
      </c>
      <c r="R288" s="7" t="s">
        <v>8313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45</v>
      </c>
    </row>
    <row r="289" spans="1:21" ht="28.8" x14ac:dyDescent="0.3">
      <c r="A289">
        <v>287</v>
      </c>
      <c r="B289" s="6" t="s">
        <v>288</v>
      </c>
      <c r="C289" s="2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7" t="s">
        <v>8308</v>
      </c>
      <c r="R289" s="7" t="s">
        <v>8313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31</v>
      </c>
    </row>
    <row r="290" spans="1:21" ht="57.6" x14ac:dyDescent="0.3">
      <c r="A290">
        <v>288</v>
      </c>
      <c r="B290" s="6" t="s">
        <v>289</v>
      </c>
      <c r="C290" s="2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7" t="s">
        <v>8308</v>
      </c>
      <c r="R290" s="7" t="s">
        <v>8313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35</v>
      </c>
    </row>
    <row r="291" spans="1:21" ht="43.2" x14ac:dyDescent="0.3">
      <c r="A291">
        <v>289</v>
      </c>
      <c r="B291" s="6" t="s">
        <v>290</v>
      </c>
      <c r="C291" s="2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7" t="s">
        <v>8308</v>
      </c>
      <c r="R291" s="7" t="s">
        <v>8313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30</v>
      </c>
    </row>
    <row r="292" spans="1:21" ht="28.8" x14ac:dyDescent="0.3">
      <c r="A292">
        <v>290</v>
      </c>
      <c r="B292" s="6" t="s">
        <v>291</v>
      </c>
      <c r="C292" s="2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7" t="s">
        <v>8308</v>
      </c>
      <c r="R292" s="7" t="s">
        <v>8313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50</v>
      </c>
    </row>
    <row r="293" spans="1:21" ht="43.2" x14ac:dyDescent="0.3">
      <c r="A293">
        <v>291</v>
      </c>
      <c r="B293" s="6" t="s">
        <v>292</v>
      </c>
      <c r="C293" s="2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7" t="s">
        <v>8308</v>
      </c>
      <c r="R293" s="7" t="s">
        <v>8313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18</v>
      </c>
    </row>
    <row r="294" spans="1:21" ht="57.6" x14ac:dyDescent="0.3">
      <c r="A294">
        <v>292</v>
      </c>
      <c r="B294" s="6" t="s">
        <v>293</v>
      </c>
      <c r="C294" s="2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7" t="s">
        <v>8308</v>
      </c>
      <c r="R294" s="7" t="s">
        <v>8313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32</v>
      </c>
    </row>
    <row r="295" spans="1:21" ht="43.2" x14ac:dyDescent="0.3">
      <c r="A295">
        <v>293</v>
      </c>
      <c r="B295" s="6" t="s">
        <v>294</v>
      </c>
      <c r="C295" s="2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7" t="s">
        <v>8308</v>
      </c>
      <c r="R295" s="7" t="s">
        <v>8313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30</v>
      </c>
    </row>
    <row r="296" spans="1:21" ht="72" x14ac:dyDescent="0.3">
      <c r="A296">
        <v>294</v>
      </c>
      <c r="B296" s="6" t="s">
        <v>295</v>
      </c>
      <c r="C296" s="2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7" t="s">
        <v>8308</v>
      </c>
      <c r="R296" s="7" t="s">
        <v>8313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36</v>
      </c>
    </row>
    <row r="297" spans="1:21" ht="43.2" x14ac:dyDescent="0.3">
      <c r="A297">
        <v>295</v>
      </c>
      <c r="B297" s="6" t="s">
        <v>296</v>
      </c>
      <c r="C297" s="2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7" t="s">
        <v>8308</v>
      </c>
      <c r="R297" s="7" t="s">
        <v>8313</v>
      </c>
      <c r="S297" s="11">
        <f t="shared" si="22"/>
        <v>41519.004733796297</v>
      </c>
      <c r="T297" s="11">
        <f t="shared" si="23"/>
        <v>41579</v>
      </c>
      <c r="U297">
        <f t="shared" si="24"/>
        <v>60</v>
      </c>
    </row>
    <row r="298" spans="1:21" ht="43.2" x14ac:dyDescent="0.3">
      <c r="A298">
        <v>296</v>
      </c>
      <c r="B298" s="6" t="s">
        <v>297</v>
      </c>
      <c r="C298" s="2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7" t="s">
        <v>8308</v>
      </c>
      <c r="R298" s="7" t="s">
        <v>8313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25</v>
      </c>
    </row>
    <row r="299" spans="1:21" ht="43.2" x14ac:dyDescent="0.3">
      <c r="A299">
        <v>297</v>
      </c>
      <c r="B299" s="6" t="s">
        <v>298</v>
      </c>
      <c r="C299" s="2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7" t="s">
        <v>8308</v>
      </c>
      <c r="R299" s="7" t="s">
        <v>8313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35</v>
      </c>
    </row>
    <row r="300" spans="1:21" ht="28.8" x14ac:dyDescent="0.3">
      <c r="A300">
        <v>298</v>
      </c>
      <c r="B300" s="6" t="s">
        <v>299</v>
      </c>
      <c r="C300" s="2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7" t="s">
        <v>8308</v>
      </c>
      <c r="R300" s="7" t="s">
        <v>8313</v>
      </c>
      <c r="S300" s="11">
        <f t="shared" si="22"/>
        <v>41709.463518518518</v>
      </c>
      <c r="T300" s="11">
        <f t="shared" si="23"/>
        <v>41768.875</v>
      </c>
      <c r="U300">
        <f t="shared" si="24"/>
        <v>59</v>
      </c>
    </row>
    <row r="301" spans="1:21" ht="57.6" x14ac:dyDescent="0.3">
      <c r="A301">
        <v>299</v>
      </c>
      <c r="B301" s="6" t="s">
        <v>300</v>
      </c>
      <c r="C301" s="2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7" t="s">
        <v>8308</v>
      </c>
      <c r="R301" s="7" t="s">
        <v>8313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30</v>
      </c>
    </row>
    <row r="302" spans="1:21" ht="43.2" x14ac:dyDescent="0.3">
      <c r="A302">
        <v>300</v>
      </c>
      <c r="B302" s="6" t="s">
        <v>301</v>
      </c>
      <c r="C302" s="2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7" t="s">
        <v>8308</v>
      </c>
      <c r="R302" s="7" t="s">
        <v>8313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31</v>
      </c>
    </row>
    <row r="303" spans="1:21" ht="43.2" x14ac:dyDescent="0.3">
      <c r="A303">
        <v>301</v>
      </c>
      <c r="B303" s="6" t="s">
        <v>302</v>
      </c>
      <c r="C303" s="2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7" t="s">
        <v>8308</v>
      </c>
      <c r="R303" s="7" t="s">
        <v>8313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40</v>
      </c>
    </row>
    <row r="304" spans="1:21" ht="57.6" x14ac:dyDescent="0.3">
      <c r="A304">
        <v>302</v>
      </c>
      <c r="B304" s="6" t="s">
        <v>303</v>
      </c>
      <c r="C304" s="2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7" t="s">
        <v>8308</v>
      </c>
      <c r="R304" s="7" t="s">
        <v>8313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30</v>
      </c>
    </row>
    <row r="305" spans="1:21" ht="43.2" x14ac:dyDescent="0.3">
      <c r="A305">
        <v>303</v>
      </c>
      <c r="B305" s="6" t="s">
        <v>304</v>
      </c>
      <c r="C305" s="2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7" t="s">
        <v>8308</v>
      </c>
      <c r="R305" s="7" t="s">
        <v>8313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30</v>
      </c>
    </row>
    <row r="306" spans="1:21" ht="28.8" x14ac:dyDescent="0.3">
      <c r="A306">
        <v>304</v>
      </c>
      <c r="B306" s="6" t="s">
        <v>305</v>
      </c>
      <c r="C306" s="2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7" t="s">
        <v>8308</v>
      </c>
      <c r="R306" s="7" t="s">
        <v>8313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39</v>
      </c>
    </row>
    <row r="307" spans="1:21" ht="43.2" x14ac:dyDescent="0.3">
      <c r="A307">
        <v>305</v>
      </c>
      <c r="B307" s="6" t="s">
        <v>306</v>
      </c>
      <c r="C307" s="2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7" t="s">
        <v>8308</v>
      </c>
      <c r="R307" s="7" t="s">
        <v>8313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30</v>
      </c>
    </row>
    <row r="308" spans="1:21" ht="28.8" x14ac:dyDescent="0.3">
      <c r="A308">
        <v>306</v>
      </c>
      <c r="B308" s="6" t="s">
        <v>307</v>
      </c>
      <c r="C308" s="2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7" t="s">
        <v>8308</v>
      </c>
      <c r="R308" s="7" t="s">
        <v>8313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</v>
      </c>
    </row>
    <row r="309" spans="1:21" x14ac:dyDescent="0.3">
      <c r="A309">
        <v>307</v>
      </c>
      <c r="B309" s="6" t="s">
        <v>308</v>
      </c>
      <c r="C309" s="2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7" t="s">
        <v>8308</v>
      </c>
      <c r="R309" s="7" t="s">
        <v>8313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30</v>
      </c>
    </row>
    <row r="310" spans="1:21" ht="43.2" x14ac:dyDescent="0.3">
      <c r="A310">
        <v>308</v>
      </c>
      <c r="B310" s="6" t="s">
        <v>309</v>
      </c>
      <c r="C310" s="2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7" t="s">
        <v>8308</v>
      </c>
      <c r="R310" s="7" t="s">
        <v>8313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45</v>
      </c>
    </row>
    <row r="311" spans="1:21" ht="43.2" x14ac:dyDescent="0.3">
      <c r="A311">
        <v>309</v>
      </c>
      <c r="B311" s="6" t="s">
        <v>310</v>
      </c>
      <c r="C311" s="2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7" t="s">
        <v>8308</v>
      </c>
      <c r="R311" s="7" t="s">
        <v>8313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21</v>
      </c>
    </row>
    <row r="312" spans="1:21" ht="43.2" x14ac:dyDescent="0.3">
      <c r="A312">
        <v>310</v>
      </c>
      <c r="B312" s="6" t="s">
        <v>311</v>
      </c>
      <c r="C312" s="2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7" t="s">
        <v>8308</v>
      </c>
      <c r="R312" s="7" t="s">
        <v>8313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15</v>
      </c>
    </row>
    <row r="313" spans="1:21" ht="43.2" x14ac:dyDescent="0.3">
      <c r="A313">
        <v>311</v>
      </c>
      <c r="B313" s="6" t="s">
        <v>312</v>
      </c>
      <c r="C313" s="2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7" t="s">
        <v>8308</v>
      </c>
      <c r="R313" s="7" t="s">
        <v>8313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41</v>
      </c>
    </row>
    <row r="314" spans="1:21" ht="57.6" x14ac:dyDescent="0.3">
      <c r="A314">
        <v>312</v>
      </c>
      <c r="B314" s="6" t="s">
        <v>313</v>
      </c>
      <c r="C314" s="2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7" t="s">
        <v>8308</v>
      </c>
      <c r="R314" s="7" t="s">
        <v>8313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30</v>
      </c>
    </row>
    <row r="315" spans="1:21" ht="57.6" x14ac:dyDescent="0.3">
      <c r="A315">
        <v>313</v>
      </c>
      <c r="B315" s="6" t="s">
        <v>314</v>
      </c>
      <c r="C315" s="2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7" t="s">
        <v>8308</v>
      </c>
      <c r="R315" s="7" t="s">
        <v>8313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44</v>
      </c>
    </row>
    <row r="316" spans="1:21" ht="43.2" x14ac:dyDescent="0.3">
      <c r="A316">
        <v>314</v>
      </c>
      <c r="B316" s="6" t="s">
        <v>315</v>
      </c>
      <c r="C316" s="2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7" t="s">
        <v>8308</v>
      </c>
      <c r="R316" s="7" t="s">
        <v>8313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30</v>
      </c>
    </row>
    <row r="317" spans="1:21" ht="43.2" x14ac:dyDescent="0.3">
      <c r="A317">
        <v>315</v>
      </c>
      <c r="B317" s="6" t="s">
        <v>316</v>
      </c>
      <c r="C317" s="2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7" t="s">
        <v>8308</v>
      </c>
      <c r="R317" s="7" t="s">
        <v>8313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30</v>
      </c>
    </row>
    <row r="318" spans="1:21" ht="28.8" x14ac:dyDescent="0.3">
      <c r="A318">
        <v>316</v>
      </c>
      <c r="B318" s="6" t="s">
        <v>317</v>
      </c>
      <c r="C318" s="2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7" t="s">
        <v>8308</v>
      </c>
      <c r="R318" s="7" t="s">
        <v>8313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33</v>
      </c>
    </row>
    <row r="319" spans="1:21" ht="43.2" x14ac:dyDescent="0.3">
      <c r="A319">
        <v>317</v>
      </c>
      <c r="B319" s="6" t="s">
        <v>318</v>
      </c>
      <c r="C319" s="2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7" t="s">
        <v>8308</v>
      </c>
      <c r="R319" s="7" t="s">
        <v>8313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30</v>
      </c>
    </row>
    <row r="320" spans="1:21" ht="43.2" x14ac:dyDescent="0.3">
      <c r="A320">
        <v>318</v>
      </c>
      <c r="B320" s="6" t="s">
        <v>319</v>
      </c>
      <c r="C320" s="2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7" t="s">
        <v>8308</v>
      </c>
      <c r="R320" s="7" t="s">
        <v>8313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30</v>
      </c>
    </row>
    <row r="321" spans="1:21" ht="57.6" x14ac:dyDescent="0.3">
      <c r="A321">
        <v>319</v>
      </c>
      <c r="B321" s="6" t="s">
        <v>320</v>
      </c>
      <c r="C321" s="2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7" t="s">
        <v>8308</v>
      </c>
      <c r="R321" s="7" t="s">
        <v>8313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87</v>
      </c>
    </row>
    <row r="322" spans="1:21" ht="43.2" x14ac:dyDescent="0.3">
      <c r="A322">
        <v>320</v>
      </c>
      <c r="B322" s="6" t="s">
        <v>321</v>
      </c>
      <c r="C322" s="2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7" t="s">
        <v>8308</v>
      </c>
      <c r="R322" s="7" t="s">
        <v>8313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29</v>
      </c>
    </row>
    <row r="323" spans="1:21" ht="43.2" x14ac:dyDescent="0.3">
      <c r="A323">
        <v>321</v>
      </c>
      <c r="B323" s="6" t="s">
        <v>322</v>
      </c>
      <c r="C323" s="2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7" t="s">
        <v>8308</v>
      </c>
      <c r="R323" s="7" t="s">
        <v>8313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>
        <f t="shared" ref="U323:U386" si="29">ROUND(T323-S323,0)</f>
        <v>35</v>
      </c>
    </row>
    <row r="324" spans="1:21" ht="43.2" x14ac:dyDescent="0.3">
      <c r="A324">
        <v>322</v>
      </c>
      <c r="B324" s="6" t="s">
        <v>323</v>
      </c>
      <c r="C324" s="2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7" t="s">
        <v>8308</v>
      </c>
      <c r="R324" s="7" t="s">
        <v>8313</v>
      </c>
      <c r="S324" s="11">
        <f t="shared" si="27"/>
        <v>42473.57</v>
      </c>
      <c r="T324" s="11">
        <f t="shared" si="28"/>
        <v>42503.57</v>
      </c>
      <c r="U324">
        <f t="shared" si="29"/>
        <v>30</v>
      </c>
    </row>
    <row r="325" spans="1:21" ht="43.2" x14ac:dyDescent="0.3">
      <c r="A325">
        <v>323</v>
      </c>
      <c r="B325" s="6" t="s">
        <v>324</v>
      </c>
      <c r="C325" s="2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7" t="s">
        <v>8308</v>
      </c>
      <c r="R325" s="7" t="s">
        <v>8313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28</v>
      </c>
    </row>
    <row r="326" spans="1:21" ht="43.2" x14ac:dyDescent="0.3">
      <c r="A326">
        <v>324</v>
      </c>
      <c r="B326" s="6" t="s">
        <v>325</v>
      </c>
      <c r="C326" s="2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7" t="s">
        <v>8308</v>
      </c>
      <c r="R326" s="7" t="s">
        <v>8313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33</v>
      </c>
    </row>
    <row r="327" spans="1:21" ht="43.2" x14ac:dyDescent="0.3">
      <c r="A327">
        <v>325</v>
      </c>
      <c r="B327" s="6" t="s">
        <v>326</v>
      </c>
      <c r="C327" s="2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7" t="s">
        <v>8308</v>
      </c>
      <c r="R327" s="7" t="s">
        <v>8313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35</v>
      </c>
    </row>
    <row r="328" spans="1:21" ht="43.2" x14ac:dyDescent="0.3">
      <c r="A328">
        <v>326</v>
      </c>
      <c r="B328" s="6" t="s">
        <v>327</v>
      </c>
      <c r="C328" s="2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7" t="s">
        <v>8308</v>
      </c>
      <c r="R328" s="7" t="s">
        <v>8313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34</v>
      </c>
    </row>
    <row r="329" spans="1:21" ht="43.2" x14ac:dyDescent="0.3">
      <c r="A329">
        <v>327</v>
      </c>
      <c r="B329" s="6" t="s">
        <v>328</v>
      </c>
      <c r="C329" s="2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7" t="s">
        <v>8308</v>
      </c>
      <c r="R329" s="7" t="s">
        <v>8313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27</v>
      </c>
    </row>
    <row r="330" spans="1:21" ht="43.2" x14ac:dyDescent="0.3">
      <c r="A330">
        <v>328</v>
      </c>
      <c r="B330" s="6" t="s">
        <v>329</v>
      </c>
      <c r="C330" s="2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7" t="s">
        <v>8308</v>
      </c>
      <c r="R330" s="7" t="s">
        <v>8313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30</v>
      </c>
    </row>
    <row r="331" spans="1:21" ht="43.2" x14ac:dyDescent="0.3">
      <c r="A331">
        <v>329</v>
      </c>
      <c r="B331" s="6" t="s">
        <v>330</v>
      </c>
      <c r="C331" s="2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7" t="s">
        <v>8308</v>
      </c>
      <c r="R331" s="7" t="s">
        <v>8313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24</v>
      </c>
    </row>
    <row r="332" spans="1:21" ht="43.2" x14ac:dyDescent="0.3">
      <c r="A332">
        <v>330</v>
      </c>
      <c r="B332" s="6" t="s">
        <v>331</v>
      </c>
      <c r="C332" s="2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7" t="s">
        <v>8308</v>
      </c>
      <c r="R332" s="7" t="s">
        <v>8313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32</v>
      </c>
    </row>
    <row r="333" spans="1:21" ht="43.2" x14ac:dyDescent="0.3">
      <c r="A333">
        <v>331</v>
      </c>
      <c r="B333" s="6" t="s">
        <v>332</v>
      </c>
      <c r="C333" s="2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7" t="s">
        <v>8308</v>
      </c>
      <c r="R333" s="7" t="s">
        <v>8313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31</v>
      </c>
    </row>
    <row r="334" spans="1:21" ht="43.2" x14ac:dyDescent="0.3">
      <c r="A334">
        <v>332</v>
      </c>
      <c r="B334" s="6" t="s">
        <v>333</v>
      </c>
      <c r="C334" s="2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7" t="s">
        <v>8308</v>
      </c>
      <c r="R334" s="7" t="s">
        <v>8313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42</v>
      </c>
    </row>
    <row r="335" spans="1:21" ht="43.2" x14ac:dyDescent="0.3">
      <c r="A335">
        <v>333</v>
      </c>
      <c r="B335" s="6" t="s">
        <v>334</v>
      </c>
      <c r="C335" s="2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7" t="s">
        <v>8308</v>
      </c>
      <c r="R335" s="7" t="s">
        <v>8313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30</v>
      </c>
    </row>
    <row r="336" spans="1:21" ht="57.6" x14ac:dyDescent="0.3">
      <c r="A336">
        <v>334</v>
      </c>
      <c r="B336" s="6" t="s">
        <v>335</v>
      </c>
      <c r="C336" s="2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7" t="s">
        <v>8308</v>
      </c>
      <c r="R336" s="7" t="s">
        <v>8313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38</v>
      </c>
    </row>
    <row r="337" spans="1:21" ht="43.2" x14ac:dyDescent="0.3">
      <c r="A337">
        <v>335</v>
      </c>
      <c r="B337" s="6" t="s">
        <v>336</v>
      </c>
      <c r="C337" s="2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7" t="s">
        <v>8308</v>
      </c>
      <c r="R337" s="7" t="s">
        <v>8313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31</v>
      </c>
    </row>
    <row r="338" spans="1:21" ht="43.2" x14ac:dyDescent="0.3">
      <c r="A338">
        <v>336</v>
      </c>
      <c r="B338" s="6" t="s">
        <v>337</v>
      </c>
      <c r="C338" s="2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7" t="s">
        <v>8308</v>
      </c>
      <c r="R338" s="7" t="s">
        <v>8313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30</v>
      </c>
    </row>
    <row r="339" spans="1:21" ht="43.2" x14ac:dyDescent="0.3">
      <c r="A339">
        <v>337</v>
      </c>
      <c r="B339" s="6" t="s">
        <v>338</v>
      </c>
      <c r="C339" s="2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7" t="s">
        <v>8308</v>
      </c>
      <c r="R339" s="7" t="s">
        <v>8313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30</v>
      </c>
    </row>
    <row r="340" spans="1:21" ht="43.2" x14ac:dyDescent="0.3">
      <c r="A340">
        <v>338</v>
      </c>
      <c r="B340" s="6" t="s">
        <v>339</v>
      </c>
      <c r="C340" s="2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7" t="s">
        <v>8308</v>
      </c>
      <c r="R340" s="7" t="s">
        <v>8313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56</v>
      </c>
    </row>
    <row r="341" spans="1:21" ht="43.2" x14ac:dyDescent="0.3">
      <c r="A341">
        <v>339</v>
      </c>
      <c r="B341" s="6" t="s">
        <v>340</v>
      </c>
      <c r="C341" s="2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7" t="s">
        <v>8308</v>
      </c>
      <c r="R341" s="7" t="s">
        <v>8313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30</v>
      </c>
    </row>
    <row r="342" spans="1:21" ht="43.2" x14ac:dyDescent="0.3">
      <c r="A342">
        <v>340</v>
      </c>
      <c r="B342" s="6" t="s">
        <v>341</v>
      </c>
      <c r="C342" s="2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7" t="s">
        <v>8308</v>
      </c>
      <c r="R342" s="7" t="s">
        <v>8313</v>
      </c>
      <c r="S342" s="11">
        <f t="shared" si="27"/>
        <v>42772.669062500005</v>
      </c>
      <c r="T342" s="11">
        <f t="shared" si="28"/>
        <v>42802.875</v>
      </c>
      <c r="U342">
        <f t="shared" si="29"/>
        <v>30</v>
      </c>
    </row>
    <row r="343" spans="1:21" ht="43.2" x14ac:dyDescent="0.3">
      <c r="A343">
        <v>341</v>
      </c>
      <c r="B343" s="6" t="s">
        <v>342</v>
      </c>
      <c r="C343" s="2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7" t="s">
        <v>8308</v>
      </c>
      <c r="R343" s="7" t="s">
        <v>8313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18</v>
      </c>
    </row>
    <row r="344" spans="1:21" ht="28.8" x14ac:dyDescent="0.3">
      <c r="A344">
        <v>342</v>
      </c>
      <c r="B344" s="6" t="s">
        <v>343</v>
      </c>
      <c r="C344" s="2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7" t="s">
        <v>8308</v>
      </c>
      <c r="R344" s="7" t="s">
        <v>8313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30</v>
      </c>
    </row>
    <row r="345" spans="1:21" ht="43.2" x14ac:dyDescent="0.3">
      <c r="A345">
        <v>343</v>
      </c>
      <c r="B345" s="6" t="s">
        <v>344</v>
      </c>
      <c r="C345" s="2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7" t="s">
        <v>8308</v>
      </c>
      <c r="R345" s="7" t="s">
        <v>8313</v>
      </c>
      <c r="S345" s="11">
        <f t="shared" si="27"/>
        <v>41926.73778935185</v>
      </c>
      <c r="T345" s="11">
        <f t="shared" si="28"/>
        <v>41957.125</v>
      </c>
      <c r="U345">
        <f t="shared" si="29"/>
        <v>30</v>
      </c>
    </row>
    <row r="346" spans="1:21" ht="43.2" x14ac:dyDescent="0.3">
      <c r="A346">
        <v>344</v>
      </c>
      <c r="B346" s="6" t="s">
        <v>345</v>
      </c>
      <c r="C346" s="2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7" t="s">
        <v>8308</v>
      </c>
      <c r="R346" s="7" t="s">
        <v>8313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44</v>
      </c>
    </row>
    <row r="347" spans="1:21" ht="43.2" x14ac:dyDescent="0.3">
      <c r="A347">
        <v>345</v>
      </c>
      <c r="B347" s="6" t="s">
        <v>346</v>
      </c>
      <c r="C347" s="2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7" t="s">
        <v>8308</v>
      </c>
      <c r="R347" s="7" t="s">
        <v>8313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30</v>
      </c>
    </row>
    <row r="348" spans="1:21" ht="43.2" x14ac:dyDescent="0.3">
      <c r="A348">
        <v>346</v>
      </c>
      <c r="B348" s="6" t="s">
        <v>347</v>
      </c>
      <c r="C348" s="2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7" t="s">
        <v>8308</v>
      </c>
      <c r="R348" s="7" t="s">
        <v>8313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30</v>
      </c>
    </row>
    <row r="349" spans="1:21" ht="43.2" x14ac:dyDescent="0.3">
      <c r="A349">
        <v>347</v>
      </c>
      <c r="B349" s="6" t="s">
        <v>348</v>
      </c>
      <c r="C349" s="2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7" t="s">
        <v>8308</v>
      </c>
      <c r="R349" s="7" t="s">
        <v>8313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30</v>
      </c>
    </row>
    <row r="350" spans="1:21" ht="43.2" x14ac:dyDescent="0.3">
      <c r="A350">
        <v>348</v>
      </c>
      <c r="B350" s="6" t="s">
        <v>349</v>
      </c>
      <c r="C350" s="2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7" t="s">
        <v>8308</v>
      </c>
      <c r="R350" s="7" t="s">
        <v>8313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30</v>
      </c>
    </row>
    <row r="351" spans="1:21" ht="43.2" x14ac:dyDescent="0.3">
      <c r="A351">
        <v>349</v>
      </c>
      <c r="B351" s="6" t="s">
        <v>350</v>
      </c>
      <c r="C351" s="2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7" t="s">
        <v>8308</v>
      </c>
      <c r="R351" s="7" t="s">
        <v>8313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30</v>
      </c>
    </row>
    <row r="352" spans="1:21" ht="43.2" x14ac:dyDescent="0.3">
      <c r="A352">
        <v>350</v>
      </c>
      <c r="B352" s="6" t="s">
        <v>351</v>
      </c>
      <c r="C352" s="2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7" t="s">
        <v>8308</v>
      </c>
      <c r="R352" s="7" t="s">
        <v>8313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38</v>
      </c>
    </row>
    <row r="353" spans="1:21" ht="43.2" x14ac:dyDescent="0.3">
      <c r="A353">
        <v>351</v>
      </c>
      <c r="B353" s="6" t="s">
        <v>352</v>
      </c>
      <c r="C353" s="2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7" t="s">
        <v>8308</v>
      </c>
      <c r="R353" s="7" t="s">
        <v>8313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40</v>
      </c>
    </row>
    <row r="354" spans="1:21" ht="43.2" x14ac:dyDescent="0.3">
      <c r="A354">
        <v>352</v>
      </c>
      <c r="B354" s="6" t="s">
        <v>353</v>
      </c>
      <c r="C354" s="2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7" t="s">
        <v>8308</v>
      </c>
      <c r="R354" s="7" t="s">
        <v>8313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30</v>
      </c>
    </row>
    <row r="355" spans="1:21" ht="43.2" x14ac:dyDescent="0.3">
      <c r="A355">
        <v>353</v>
      </c>
      <c r="B355" s="6" t="s">
        <v>354</v>
      </c>
      <c r="C355" s="2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7" t="s">
        <v>8308</v>
      </c>
      <c r="R355" s="7" t="s">
        <v>8313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30</v>
      </c>
    </row>
    <row r="356" spans="1:21" ht="43.2" x14ac:dyDescent="0.3">
      <c r="A356">
        <v>354</v>
      </c>
      <c r="B356" s="6" t="s">
        <v>355</v>
      </c>
      <c r="C356" s="2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7" t="s">
        <v>8308</v>
      </c>
      <c r="R356" s="7" t="s">
        <v>8313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30</v>
      </c>
    </row>
    <row r="357" spans="1:21" ht="43.2" x14ac:dyDescent="0.3">
      <c r="A357">
        <v>355</v>
      </c>
      <c r="B357" s="6" t="s">
        <v>356</v>
      </c>
      <c r="C357" s="2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7" t="s">
        <v>8308</v>
      </c>
      <c r="R357" s="7" t="s">
        <v>8313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31</v>
      </c>
    </row>
    <row r="358" spans="1:21" ht="43.2" x14ac:dyDescent="0.3">
      <c r="A358">
        <v>356</v>
      </c>
      <c r="B358" s="6" t="s">
        <v>357</v>
      </c>
      <c r="C358" s="2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7" t="s">
        <v>8308</v>
      </c>
      <c r="R358" s="7" t="s">
        <v>8313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30</v>
      </c>
    </row>
    <row r="359" spans="1:21" ht="43.2" x14ac:dyDescent="0.3">
      <c r="A359">
        <v>357</v>
      </c>
      <c r="B359" s="6" t="s">
        <v>358</v>
      </c>
      <c r="C359" s="2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7" t="s">
        <v>8308</v>
      </c>
      <c r="R359" s="7" t="s">
        <v>8313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40</v>
      </c>
    </row>
    <row r="360" spans="1:21" ht="43.2" x14ac:dyDescent="0.3">
      <c r="A360">
        <v>358</v>
      </c>
      <c r="B360" s="6" t="s">
        <v>359</v>
      </c>
      <c r="C360" s="2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7" t="s">
        <v>8308</v>
      </c>
      <c r="R360" s="7" t="s">
        <v>8313</v>
      </c>
      <c r="S360" s="11">
        <f t="shared" si="27"/>
        <v>42507.860196759255</v>
      </c>
      <c r="T360" s="11">
        <f t="shared" si="28"/>
        <v>42536.625</v>
      </c>
      <c r="U360">
        <f t="shared" si="29"/>
        <v>29</v>
      </c>
    </row>
    <row r="361" spans="1:21" ht="43.2" x14ac:dyDescent="0.3">
      <c r="A361">
        <v>359</v>
      </c>
      <c r="B361" s="6" t="s">
        <v>360</v>
      </c>
      <c r="C361" s="2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7" t="s">
        <v>8308</v>
      </c>
      <c r="R361" s="7" t="s">
        <v>8313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22</v>
      </c>
    </row>
    <row r="362" spans="1:21" ht="43.2" x14ac:dyDescent="0.3">
      <c r="A362">
        <v>360</v>
      </c>
      <c r="B362" s="6" t="s">
        <v>361</v>
      </c>
      <c r="C362" s="2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7" t="s">
        <v>8308</v>
      </c>
      <c r="R362" s="7" t="s">
        <v>8313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44</v>
      </c>
    </row>
    <row r="363" spans="1:21" ht="43.2" x14ac:dyDescent="0.3">
      <c r="A363">
        <v>361</v>
      </c>
      <c r="B363" s="6" t="s">
        <v>362</v>
      </c>
      <c r="C363" s="2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7" t="s">
        <v>8308</v>
      </c>
      <c r="R363" s="7" t="s">
        <v>8313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30</v>
      </c>
    </row>
    <row r="364" spans="1:21" ht="57.6" x14ac:dyDescent="0.3">
      <c r="A364">
        <v>362</v>
      </c>
      <c r="B364" s="6" t="s">
        <v>363</v>
      </c>
      <c r="C364" s="2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7" t="s">
        <v>8308</v>
      </c>
      <c r="R364" s="7" t="s">
        <v>8313</v>
      </c>
      <c r="S364" s="11">
        <f t="shared" si="27"/>
        <v>41837.210543981484</v>
      </c>
      <c r="T364" s="11">
        <f t="shared" si="28"/>
        <v>41859</v>
      </c>
      <c r="U364">
        <f t="shared" si="29"/>
        <v>22</v>
      </c>
    </row>
    <row r="365" spans="1:21" ht="57.6" x14ac:dyDescent="0.3">
      <c r="A365">
        <v>363</v>
      </c>
      <c r="B365" s="6" t="s">
        <v>364</v>
      </c>
      <c r="C365" s="2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7" t="s">
        <v>8308</v>
      </c>
      <c r="R365" s="7" t="s">
        <v>8313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45</v>
      </c>
    </row>
    <row r="366" spans="1:21" ht="43.2" x14ac:dyDescent="0.3">
      <c r="A366">
        <v>364</v>
      </c>
      <c r="B366" s="6" t="s">
        <v>365</v>
      </c>
      <c r="C366" s="2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7" t="s">
        <v>8308</v>
      </c>
      <c r="R366" s="7" t="s">
        <v>8313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30</v>
      </c>
    </row>
    <row r="367" spans="1:21" ht="43.2" x14ac:dyDescent="0.3">
      <c r="A367">
        <v>365</v>
      </c>
      <c r="B367" s="6" t="s">
        <v>366</v>
      </c>
      <c r="C367" s="2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7" t="s">
        <v>8308</v>
      </c>
      <c r="R367" s="7" t="s">
        <v>8313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30</v>
      </c>
    </row>
    <row r="368" spans="1:21" ht="43.2" x14ac:dyDescent="0.3">
      <c r="A368">
        <v>366</v>
      </c>
      <c r="B368" s="6" t="s">
        <v>367</v>
      </c>
      <c r="C368" s="2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7" t="s">
        <v>8308</v>
      </c>
      <c r="R368" s="7" t="s">
        <v>8313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30</v>
      </c>
    </row>
    <row r="369" spans="1:21" ht="43.2" x14ac:dyDescent="0.3">
      <c r="A369">
        <v>367</v>
      </c>
      <c r="B369" s="6" t="s">
        <v>368</v>
      </c>
      <c r="C369" s="2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7" t="s">
        <v>8308</v>
      </c>
      <c r="R369" s="7" t="s">
        <v>8313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40</v>
      </c>
    </row>
    <row r="370" spans="1:21" ht="43.2" x14ac:dyDescent="0.3">
      <c r="A370">
        <v>368</v>
      </c>
      <c r="B370" s="6" t="s">
        <v>369</v>
      </c>
      <c r="C370" s="2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7" t="s">
        <v>8308</v>
      </c>
      <c r="R370" s="7" t="s">
        <v>8313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35</v>
      </c>
    </row>
    <row r="371" spans="1:21" ht="43.2" x14ac:dyDescent="0.3">
      <c r="A371">
        <v>369</v>
      </c>
      <c r="B371" s="6" t="s">
        <v>370</v>
      </c>
      <c r="C371" s="2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7" t="s">
        <v>8308</v>
      </c>
      <c r="R371" s="7" t="s">
        <v>8313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30</v>
      </c>
    </row>
    <row r="372" spans="1:21" ht="43.2" x14ac:dyDescent="0.3">
      <c r="A372">
        <v>370</v>
      </c>
      <c r="B372" s="6" t="s">
        <v>371</v>
      </c>
      <c r="C372" s="2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7" t="s">
        <v>8308</v>
      </c>
      <c r="R372" s="7" t="s">
        <v>8313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30</v>
      </c>
    </row>
    <row r="373" spans="1:21" ht="43.2" x14ac:dyDescent="0.3">
      <c r="A373">
        <v>371</v>
      </c>
      <c r="B373" s="6" t="s">
        <v>372</v>
      </c>
      <c r="C373" s="2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7" t="s">
        <v>8308</v>
      </c>
      <c r="R373" s="7" t="s">
        <v>8313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45</v>
      </c>
    </row>
    <row r="374" spans="1:21" ht="28.8" x14ac:dyDescent="0.3">
      <c r="A374">
        <v>372</v>
      </c>
      <c r="B374" s="6" t="s">
        <v>373</v>
      </c>
      <c r="C374" s="2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7" t="s">
        <v>8308</v>
      </c>
      <c r="R374" s="7" t="s">
        <v>8313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40</v>
      </c>
    </row>
    <row r="375" spans="1:21" ht="43.2" x14ac:dyDescent="0.3">
      <c r="A375">
        <v>373</v>
      </c>
      <c r="B375" s="6" t="s">
        <v>374</v>
      </c>
      <c r="C375" s="2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7" t="s">
        <v>8308</v>
      </c>
      <c r="R375" s="7" t="s">
        <v>8313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30</v>
      </c>
    </row>
    <row r="376" spans="1:21" ht="43.2" x14ac:dyDescent="0.3">
      <c r="A376">
        <v>374</v>
      </c>
      <c r="B376" s="6" t="s">
        <v>375</v>
      </c>
      <c r="C376" s="2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7" t="s">
        <v>8308</v>
      </c>
      <c r="R376" s="7" t="s">
        <v>8313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45</v>
      </c>
    </row>
    <row r="377" spans="1:21" ht="43.2" x14ac:dyDescent="0.3">
      <c r="A377">
        <v>375</v>
      </c>
      <c r="B377" s="6" t="s">
        <v>376</v>
      </c>
      <c r="C377" s="2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7" t="s">
        <v>8308</v>
      </c>
      <c r="R377" s="7" t="s">
        <v>8313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42</v>
      </c>
    </row>
    <row r="378" spans="1:21" ht="43.2" x14ac:dyDescent="0.3">
      <c r="A378">
        <v>376</v>
      </c>
      <c r="B378" s="6" t="s">
        <v>377</v>
      </c>
      <c r="C378" s="2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7" t="s">
        <v>8308</v>
      </c>
      <c r="R378" s="7" t="s">
        <v>8313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31</v>
      </c>
    </row>
    <row r="379" spans="1:21" ht="43.2" x14ac:dyDescent="0.3">
      <c r="A379">
        <v>377</v>
      </c>
      <c r="B379" s="6" t="s">
        <v>378</v>
      </c>
      <c r="C379" s="2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7" t="s">
        <v>8308</v>
      </c>
      <c r="R379" s="7" t="s">
        <v>8313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30</v>
      </c>
    </row>
    <row r="380" spans="1:21" ht="57.6" x14ac:dyDescent="0.3">
      <c r="A380">
        <v>378</v>
      </c>
      <c r="B380" s="6" t="s">
        <v>379</v>
      </c>
      <c r="C380" s="2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7" t="s">
        <v>8308</v>
      </c>
      <c r="R380" s="7" t="s">
        <v>8313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24</v>
      </c>
    </row>
    <row r="381" spans="1:21" ht="43.2" x14ac:dyDescent="0.3">
      <c r="A381">
        <v>379</v>
      </c>
      <c r="B381" s="6" t="s">
        <v>380</v>
      </c>
      <c r="C381" s="2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7" t="s">
        <v>8308</v>
      </c>
      <c r="R381" s="7" t="s">
        <v>8313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45</v>
      </c>
    </row>
    <row r="382" spans="1:21" ht="57.6" x14ac:dyDescent="0.3">
      <c r="A382">
        <v>380</v>
      </c>
      <c r="B382" s="6" t="s">
        <v>381</v>
      </c>
      <c r="C382" s="2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7" t="s">
        <v>8308</v>
      </c>
      <c r="R382" s="7" t="s">
        <v>8313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25</v>
      </c>
    </row>
    <row r="383" spans="1:21" ht="43.2" x14ac:dyDescent="0.3">
      <c r="A383">
        <v>381</v>
      </c>
      <c r="B383" s="6" t="s">
        <v>382</v>
      </c>
      <c r="C383" s="2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7" t="s">
        <v>8308</v>
      </c>
      <c r="R383" s="7" t="s">
        <v>8313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35</v>
      </c>
    </row>
    <row r="384" spans="1:21" ht="57.6" x14ac:dyDescent="0.3">
      <c r="A384">
        <v>382</v>
      </c>
      <c r="B384" s="6" t="s">
        <v>383</v>
      </c>
      <c r="C384" s="2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7" t="s">
        <v>8308</v>
      </c>
      <c r="R384" s="7" t="s">
        <v>8313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14</v>
      </c>
    </row>
    <row r="385" spans="1:21" ht="43.2" x14ac:dyDescent="0.3">
      <c r="A385">
        <v>383</v>
      </c>
      <c r="B385" s="6" t="s">
        <v>384</v>
      </c>
      <c r="C385" s="2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7" t="s">
        <v>8308</v>
      </c>
      <c r="R385" s="7" t="s">
        <v>8313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23</v>
      </c>
    </row>
    <row r="386" spans="1:21" ht="43.2" x14ac:dyDescent="0.3">
      <c r="A386">
        <v>384</v>
      </c>
      <c r="B386" s="6" t="s">
        <v>385</v>
      </c>
      <c r="C386" s="2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7" t="s">
        <v>8308</v>
      </c>
      <c r="R386" s="7" t="s">
        <v>8313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30</v>
      </c>
    </row>
    <row r="387" spans="1:21" ht="43.2" x14ac:dyDescent="0.3">
      <c r="A387">
        <v>385</v>
      </c>
      <c r="B387" s="6" t="s">
        <v>386</v>
      </c>
      <c r="C387" s="2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7" t="s">
        <v>8308</v>
      </c>
      <c r="R387" s="7" t="s">
        <v>8313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>
        <f t="shared" ref="U387:U450" si="34">ROUND(T387-S387,0)</f>
        <v>30</v>
      </c>
    </row>
    <row r="388" spans="1:21" ht="43.2" x14ac:dyDescent="0.3">
      <c r="A388">
        <v>386</v>
      </c>
      <c r="B388" s="6" t="s">
        <v>387</v>
      </c>
      <c r="C388" s="2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7" t="s">
        <v>8308</v>
      </c>
      <c r="R388" s="7" t="s">
        <v>8313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15</v>
      </c>
    </row>
    <row r="389" spans="1:21" ht="57.6" x14ac:dyDescent="0.3">
      <c r="A389">
        <v>387</v>
      </c>
      <c r="B389" s="6" t="s">
        <v>388</v>
      </c>
      <c r="C389" s="2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7" t="s">
        <v>8308</v>
      </c>
      <c r="R389" s="7" t="s">
        <v>8313</v>
      </c>
      <c r="S389" s="11">
        <f t="shared" si="32"/>
        <v>42200.67659722222</v>
      </c>
      <c r="T389" s="11">
        <f t="shared" si="33"/>
        <v>42231.25</v>
      </c>
      <c r="U389">
        <f t="shared" si="34"/>
        <v>31</v>
      </c>
    </row>
    <row r="390" spans="1:21" ht="43.2" x14ac:dyDescent="0.3">
      <c r="A390">
        <v>388</v>
      </c>
      <c r="B390" s="6" t="s">
        <v>389</v>
      </c>
      <c r="C390" s="2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7" t="s">
        <v>8308</v>
      </c>
      <c r="R390" s="7" t="s">
        <v>8313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30</v>
      </c>
    </row>
    <row r="391" spans="1:21" ht="57.6" x14ac:dyDescent="0.3">
      <c r="A391">
        <v>389</v>
      </c>
      <c r="B391" s="6" t="s">
        <v>390</v>
      </c>
      <c r="C391" s="2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7" t="s">
        <v>8308</v>
      </c>
      <c r="R391" s="7" t="s">
        <v>8313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32</v>
      </c>
    </row>
    <row r="392" spans="1:21" ht="43.2" x14ac:dyDescent="0.3">
      <c r="A392">
        <v>390</v>
      </c>
      <c r="B392" s="6" t="s">
        <v>391</v>
      </c>
      <c r="C392" s="2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7" t="s">
        <v>8308</v>
      </c>
      <c r="R392" s="7" t="s">
        <v>8313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</v>
      </c>
    </row>
    <row r="393" spans="1:21" ht="43.2" x14ac:dyDescent="0.3">
      <c r="A393">
        <v>391</v>
      </c>
      <c r="B393" s="6" t="s">
        <v>392</v>
      </c>
      <c r="C393" s="2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7" t="s">
        <v>8308</v>
      </c>
      <c r="R393" s="7" t="s">
        <v>8313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30</v>
      </c>
    </row>
    <row r="394" spans="1:21" ht="43.2" x14ac:dyDescent="0.3">
      <c r="A394">
        <v>392</v>
      </c>
      <c r="B394" s="6" t="s">
        <v>393</v>
      </c>
      <c r="C394" s="2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7" t="s">
        <v>8308</v>
      </c>
      <c r="R394" s="7" t="s">
        <v>8313</v>
      </c>
      <c r="S394" s="11">
        <f t="shared" si="32"/>
        <v>40763.717256944445</v>
      </c>
      <c r="T394" s="11">
        <f t="shared" si="33"/>
        <v>40794.125</v>
      </c>
      <c r="U394">
        <f t="shared" si="34"/>
        <v>30</v>
      </c>
    </row>
    <row r="395" spans="1:21" ht="43.2" x14ac:dyDescent="0.3">
      <c r="A395">
        <v>393</v>
      </c>
      <c r="B395" s="6" t="s">
        <v>394</v>
      </c>
      <c r="C395" s="2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7" t="s">
        <v>8308</v>
      </c>
      <c r="R395" s="7" t="s">
        <v>8313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31</v>
      </c>
    </row>
    <row r="396" spans="1:21" ht="43.2" x14ac:dyDescent="0.3">
      <c r="A396">
        <v>394</v>
      </c>
      <c r="B396" s="6" t="s">
        <v>395</v>
      </c>
      <c r="C396" s="2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7" t="s">
        <v>8308</v>
      </c>
      <c r="R396" s="7" t="s">
        <v>8313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60</v>
      </c>
    </row>
    <row r="397" spans="1:21" ht="43.2" x14ac:dyDescent="0.3">
      <c r="A397">
        <v>395</v>
      </c>
      <c r="B397" s="6" t="s">
        <v>396</v>
      </c>
      <c r="C397" s="2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7" t="s">
        <v>8308</v>
      </c>
      <c r="R397" s="7" t="s">
        <v>8313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36</v>
      </c>
    </row>
    <row r="398" spans="1:21" ht="43.2" x14ac:dyDescent="0.3">
      <c r="A398">
        <v>396</v>
      </c>
      <c r="B398" s="6" t="s">
        <v>397</v>
      </c>
      <c r="C398" s="2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7" t="s">
        <v>8308</v>
      </c>
      <c r="R398" s="7" t="s">
        <v>8313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15</v>
      </c>
    </row>
    <row r="399" spans="1:21" ht="57.6" x14ac:dyDescent="0.3">
      <c r="A399">
        <v>397</v>
      </c>
      <c r="B399" s="6" t="s">
        <v>398</v>
      </c>
      <c r="C399" s="2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7" t="s">
        <v>8308</v>
      </c>
      <c r="R399" s="7" t="s">
        <v>8313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42</v>
      </c>
    </row>
    <row r="400" spans="1:21" ht="43.2" x14ac:dyDescent="0.3">
      <c r="A400">
        <v>398</v>
      </c>
      <c r="B400" s="6" t="s">
        <v>399</v>
      </c>
      <c r="C400" s="2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7" t="s">
        <v>8308</v>
      </c>
      <c r="R400" s="7" t="s">
        <v>8313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45</v>
      </c>
    </row>
    <row r="401" spans="1:21" ht="43.2" x14ac:dyDescent="0.3">
      <c r="A401">
        <v>399</v>
      </c>
      <c r="B401" s="6" t="s">
        <v>400</v>
      </c>
      <c r="C401" s="2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7" t="s">
        <v>8308</v>
      </c>
      <c r="R401" s="7" t="s">
        <v>8313</v>
      </c>
      <c r="S401" s="11">
        <f t="shared" si="32"/>
        <v>42687.875775462962</v>
      </c>
      <c r="T401" s="11">
        <f t="shared" si="33"/>
        <v>42718.5</v>
      </c>
      <c r="U401">
        <f t="shared" si="34"/>
        <v>31</v>
      </c>
    </row>
    <row r="402" spans="1:21" ht="43.2" x14ac:dyDescent="0.3">
      <c r="A402">
        <v>400</v>
      </c>
      <c r="B402" s="6" t="s">
        <v>401</v>
      </c>
      <c r="C402" s="2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7" t="s">
        <v>8308</v>
      </c>
      <c r="R402" s="7" t="s">
        <v>8313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31</v>
      </c>
    </row>
    <row r="403" spans="1:21" ht="43.2" x14ac:dyDescent="0.3">
      <c r="A403">
        <v>401</v>
      </c>
      <c r="B403" s="6" t="s">
        <v>402</v>
      </c>
      <c r="C403" s="2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7" t="s">
        <v>8308</v>
      </c>
      <c r="R403" s="7" t="s">
        <v>8313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30</v>
      </c>
    </row>
    <row r="404" spans="1:21" ht="43.2" x14ac:dyDescent="0.3">
      <c r="A404">
        <v>402</v>
      </c>
      <c r="B404" s="6" t="s">
        <v>403</v>
      </c>
      <c r="C404" s="2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7" t="s">
        <v>8308</v>
      </c>
      <c r="R404" s="7" t="s">
        <v>8313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21</v>
      </c>
    </row>
    <row r="405" spans="1:21" ht="43.2" x14ac:dyDescent="0.3">
      <c r="A405">
        <v>403</v>
      </c>
      <c r="B405" s="6" t="s">
        <v>404</v>
      </c>
      <c r="C405" s="2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7" t="s">
        <v>8308</v>
      </c>
      <c r="R405" s="7" t="s">
        <v>8313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47</v>
      </c>
    </row>
    <row r="406" spans="1:21" ht="43.2" x14ac:dyDescent="0.3">
      <c r="A406">
        <v>404</v>
      </c>
      <c r="B406" s="6" t="s">
        <v>405</v>
      </c>
      <c r="C406" s="2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7" t="s">
        <v>8308</v>
      </c>
      <c r="R406" s="7" t="s">
        <v>8313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29</v>
      </c>
    </row>
    <row r="407" spans="1:21" ht="28.8" x14ac:dyDescent="0.3">
      <c r="A407">
        <v>405</v>
      </c>
      <c r="B407" s="6" t="s">
        <v>406</v>
      </c>
      <c r="C407" s="2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7" t="s">
        <v>8308</v>
      </c>
      <c r="R407" s="7" t="s">
        <v>8313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30</v>
      </c>
    </row>
    <row r="408" spans="1:21" ht="43.2" x14ac:dyDescent="0.3">
      <c r="A408">
        <v>406</v>
      </c>
      <c r="B408" s="6" t="s">
        <v>407</v>
      </c>
      <c r="C408" s="2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7" t="s">
        <v>8308</v>
      </c>
      <c r="R408" s="7" t="s">
        <v>8313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34</v>
      </c>
    </row>
    <row r="409" spans="1:21" ht="43.2" x14ac:dyDescent="0.3">
      <c r="A409">
        <v>407</v>
      </c>
      <c r="B409" s="6" t="s">
        <v>408</v>
      </c>
      <c r="C409" s="2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7" t="s">
        <v>8308</v>
      </c>
      <c r="R409" s="7" t="s">
        <v>8313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60</v>
      </c>
    </row>
    <row r="410" spans="1:21" ht="43.2" x14ac:dyDescent="0.3">
      <c r="A410">
        <v>408</v>
      </c>
      <c r="B410" s="6" t="s">
        <v>409</v>
      </c>
      <c r="C410" s="2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7" t="s">
        <v>8308</v>
      </c>
      <c r="R410" s="7" t="s">
        <v>8313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40</v>
      </c>
    </row>
    <row r="411" spans="1:21" ht="43.2" x14ac:dyDescent="0.3">
      <c r="A411">
        <v>409</v>
      </c>
      <c r="B411" s="6" t="s">
        <v>410</v>
      </c>
      <c r="C411" s="2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7" t="s">
        <v>8308</v>
      </c>
      <c r="R411" s="7" t="s">
        <v>8313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30</v>
      </c>
    </row>
    <row r="412" spans="1:21" ht="43.2" x14ac:dyDescent="0.3">
      <c r="A412">
        <v>410</v>
      </c>
      <c r="B412" s="6" t="s">
        <v>411</v>
      </c>
      <c r="C412" s="2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7" t="s">
        <v>8308</v>
      </c>
      <c r="R412" s="7" t="s">
        <v>8313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60</v>
      </c>
    </row>
    <row r="413" spans="1:21" ht="43.2" x14ac:dyDescent="0.3">
      <c r="A413">
        <v>411</v>
      </c>
      <c r="B413" s="6" t="s">
        <v>412</v>
      </c>
      <c r="C413" s="2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7" t="s">
        <v>8308</v>
      </c>
      <c r="R413" s="7" t="s">
        <v>8313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32</v>
      </c>
    </row>
    <row r="414" spans="1:21" ht="43.2" x14ac:dyDescent="0.3">
      <c r="A414">
        <v>412</v>
      </c>
      <c r="B414" s="6" t="s">
        <v>413</v>
      </c>
      <c r="C414" s="2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7" t="s">
        <v>8308</v>
      </c>
      <c r="R414" s="7" t="s">
        <v>8313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16</v>
      </c>
    </row>
    <row r="415" spans="1:21" ht="43.2" x14ac:dyDescent="0.3">
      <c r="A415">
        <v>413</v>
      </c>
      <c r="B415" s="6" t="s">
        <v>414</v>
      </c>
      <c r="C415" s="2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7" t="s">
        <v>8308</v>
      </c>
      <c r="R415" s="7" t="s">
        <v>8313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30</v>
      </c>
    </row>
    <row r="416" spans="1:21" ht="43.2" x14ac:dyDescent="0.3">
      <c r="A416">
        <v>414</v>
      </c>
      <c r="B416" s="6" t="s">
        <v>415</v>
      </c>
      <c r="C416" s="2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7" t="s">
        <v>8308</v>
      </c>
      <c r="R416" s="7" t="s">
        <v>8313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30</v>
      </c>
    </row>
    <row r="417" spans="1:21" ht="57.6" x14ac:dyDescent="0.3">
      <c r="A417">
        <v>415</v>
      </c>
      <c r="B417" s="6" t="s">
        <v>416</v>
      </c>
      <c r="C417" s="2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7" t="s">
        <v>8308</v>
      </c>
      <c r="R417" s="7" t="s">
        <v>8313</v>
      </c>
      <c r="S417" s="11">
        <f t="shared" si="32"/>
        <v>41904.851875</v>
      </c>
      <c r="T417" s="11">
        <f t="shared" si="33"/>
        <v>41929.5</v>
      </c>
      <c r="U417">
        <f t="shared" si="34"/>
        <v>25</v>
      </c>
    </row>
    <row r="418" spans="1:21" ht="43.2" x14ac:dyDescent="0.3">
      <c r="A418">
        <v>416</v>
      </c>
      <c r="B418" s="6" t="s">
        <v>417</v>
      </c>
      <c r="C418" s="2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7" t="s">
        <v>8308</v>
      </c>
      <c r="R418" s="7" t="s">
        <v>8313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30</v>
      </c>
    </row>
    <row r="419" spans="1:21" ht="43.2" x14ac:dyDescent="0.3">
      <c r="A419">
        <v>417</v>
      </c>
      <c r="B419" s="6" t="s">
        <v>418</v>
      </c>
      <c r="C419" s="2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7" t="s">
        <v>8308</v>
      </c>
      <c r="R419" s="7" t="s">
        <v>8313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11</v>
      </c>
    </row>
    <row r="420" spans="1:21" ht="43.2" x14ac:dyDescent="0.3">
      <c r="A420">
        <v>418</v>
      </c>
      <c r="B420" s="6" t="s">
        <v>419</v>
      </c>
      <c r="C420" s="2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7" t="s">
        <v>8308</v>
      </c>
      <c r="R420" s="7" t="s">
        <v>8313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30</v>
      </c>
    </row>
    <row r="421" spans="1:21" ht="43.2" x14ac:dyDescent="0.3">
      <c r="A421">
        <v>419</v>
      </c>
      <c r="B421" s="6" t="s">
        <v>420</v>
      </c>
      <c r="C421" s="2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7" t="s">
        <v>8308</v>
      </c>
      <c r="R421" s="7" t="s">
        <v>8313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60</v>
      </c>
    </row>
    <row r="422" spans="1:21" ht="43.2" x14ac:dyDescent="0.3">
      <c r="A422">
        <v>420</v>
      </c>
      <c r="B422" s="6" t="s">
        <v>421</v>
      </c>
      <c r="C422" s="2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7" t="s">
        <v>8308</v>
      </c>
      <c r="R422" s="7" t="s">
        <v>8314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30</v>
      </c>
    </row>
    <row r="423" spans="1:21" ht="43.2" x14ac:dyDescent="0.3">
      <c r="A423">
        <v>421</v>
      </c>
      <c r="B423" s="6" t="s">
        <v>422</v>
      </c>
      <c r="C423" s="2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7" t="s">
        <v>8308</v>
      </c>
      <c r="R423" s="7" t="s">
        <v>8314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60</v>
      </c>
    </row>
    <row r="424" spans="1:21" ht="43.2" x14ac:dyDescent="0.3">
      <c r="A424">
        <v>422</v>
      </c>
      <c r="B424" s="6" t="s">
        <v>423</v>
      </c>
      <c r="C424" s="2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7" t="s">
        <v>8308</v>
      </c>
      <c r="R424" s="7" t="s">
        <v>8314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30</v>
      </c>
    </row>
    <row r="425" spans="1:21" ht="43.2" x14ac:dyDescent="0.3">
      <c r="A425">
        <v>423</v>
      </c>
      <c r="B425" s="6" t="s">
        <v>424</v>
      </c>
      <c r="C425" s="2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7" t="s">
        <v>8308</v>
      </c>
      <c r="R425" s="7" t="s">
        <v>8314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30</v>
      </c>
    </row>
    <row r="426" spans="1:21" ht="43.2" x14ac:dyDescent="0.3">
      <c r="A426">
        <v>424</v>
      </c>
      <c r="B426" s="6" t="s">
        <v>425</v>
      </c>
      <c r="C426" s="2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7" t="s">
        <v>8308</v>
      </c>
      <c r="R426" s="7" t="s">
        <v>8314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60</v>
      </c>
    </row>
    <row r="427" spans="1:21" ht="43.2" x14ac:dyDescent="0.3">
      <c r="A427">
        <v>425</v>
      </c>
      <c r="B427" s="6" t="s">
        <v>426</v>
      </c>
      <c r="C427" s="2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7" t="s">
        <v>8308</v>
      </c>
      <c r="R427" s="7" t="s">
        <v>8314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60</v>
      </c>
    </row>
    <row r="428" spans="1:21" ht="43.2" x14ac:dyDescent="0.3">
      <c r="A428">
        <v>426</v>
      </c>
      <c r="B428" s="6" t="s">
        <v>427</v>
      </c>
      <c r="C428" s="2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7" t="s">
        <v>8308</v>
      </c>
      <c r="R428" s="7" t="s">
        <v>8314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30</v>
      </c>
    </row>
    <row r="429" spans="1:21" ht="57.6" x14ac:dyDescent="0.3">
      <c r="A429">
        <v>427</v>
      </c>
      <c r="B429" s="6" t="s">
        <v>428</v>
      </c>
      <c r="C429" s="2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7" t="s">
        <v>8308</v>
      </c>
      <c r="R429" s="7" t="s">
        <v>8314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14</v>
      </c>
    </row>
    <row r="430" spans="1:21" ht="28.8" x14ac:dyDescent="0.3">
      <c r="A430">
        <v>428</v>
      </c>
      <c r="B430" s="6" t="s">
        <v>429</v>
      </c>
      <c r="C430" s="2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7" t="s">
        <v>8308</v>
      </c>
      <c r="R430" s="7" t="s">
        <v>8314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28</v>
      </c>
    </row>
    <row r="431" spans="1:21" ht="57.6" x14ac:dyDescent="0.3">
      <c r="A431">
        <v>429</v>
      </c>
      <c r="B431" s="6" t="s">
        <v>430</v>
      </c>
      <c r="C431" s="2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7" t="s">
        <v>8308</v>
      </c>
      <c r="R431" s="7" t="s">
        <v>8314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73</v>
      </c>
    </row>
    <row r="432" spans="1:21" ht="43.2" x14ac:dyDescent="0.3">
      <c r="A432">
        <v>430</v>
      </c>
      <c r="B432" s="6" t="s">
        <v>431</v>
      </c>
      <c r="C432" s="2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7" t="s">
        <v>8308</v>
      </c>
      <c r="R432" s="7" t="s">
        <v>8314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15</v>
      </c>
    </row>
    <row r="433" spans="1:21" ht="43.2" x14ac:dyDescent="0.3">
      <c r="A433">
        <v>431</v>
      </c>
      <c r="B433" s="6" t="s">
        <v>432</v>
      </c>
      <c r="C433" s="2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7" t="s">
        <v>8308</v>
      </c>
      <c r="R433" s="7" t="s">
        <v>8314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30</v>
      </c>
    </row>
    <row r="434" spans="1:21" ht="57.6" x14ac:dyDescent="0.3">
      <c r="A434">
        <v>432</v>
      </c>
      <c r="B434" s="6" t="s">
        <v>433</v>
      </c>
      <c r="C434" s="2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7" t="s">
        <v>8308</v>
      </c>
      <c r="R434" s="7" t="s">
        <v>8314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60</v>
      </c>
    </row>
    <row r="435" spans="1:21" ht="57.6" x14ac:dyDescent="0.3">
      <c r="A435">
        <v>433</v>
      </c>
      <c r="B435" s="6" t="s">
        <v>434</v>
      </c>
      <c r="C435" s="2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7" t="s">
        <v>8308</v>
      </c>
      <c r="R435" s="7" t="s">
        <v>8314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60</v>
      </c>
    </row>
    <row r="436" spans="1:21" ht="57.6" x14ac:dyDescent="0.3">
      <c r="A436">
        <v>434</v>
      </c>
      <c r="B436" s="6" t="s">
        <v>435</v>
      </c>
      <c r="C436" s="2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7" t="s">
        <v>8308</v>
      </c>
      <c r="R436" s="7" t="s">
        <v>8314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33</v>
      </c>
    </row>
    <row r="437" spans="1:21" ht="57.6" x14ac:dyDescent="0.3">
      <c r="A437">
        <v>435</v>
      </c>
      <c r="B437" s="6" t="s">
        <v>436</v>
      </c>
      <c r="C437" s="2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7" t="s">
        <v>8308</v>
      </c>
      <c r="R437" s="7" t="s">
        <v>8314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30</v>
      </c>
    </row>
    <row r="438" spans="1:21" ht="43.2" x14ac:dyDescent="0.3">
      <c r="A438">
        <v>436</v>
      </c>
      <c r="B438" s="6" t="s">
        <v>437</v>
      </c>
      <c r="C438" s="2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7" t="s">
        <v>8308</v>
      </c>
      <c r="R438" s="7" t="s">
        <v>8314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30</v>
      </c>
    </row>
    <row r="439" spans="1:21" ht="43.2" x14ac:dyDescent="0.3">
      <c r="A439">
        <v>437</v>
      </c>
      <c r="B439" s="6" t="s">
        <v>438</v>
      </c>
      <c r="C439" s="2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7" t="s">
        <v>8308</v>
      </c>
      <c r="R439" s="7" t="s">
        <v>8314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60</v>
      </c>
    </row>
    <row r="440" spans="1:21" ht="43.2" x14ac:dyDescent="0.3">
      <c r="A440">
        <v>438</v>
      </c>
      <c r="B440" s="6" t="s">
        <v>439</v>
      </c>
      <c r="C440" s="2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7" t="s">
        <v>8308</v>
      </c>
      <c r="R440" s="7" t="s">
        <v>8314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30</v>
      </c>
    </row>
    <row r="441" spans="1:21" ht="43.2" x14ac:dyDescent="0.3">
      <c r="A441">
        <v>439</v>
      </c>
      <c r="B441" s="6" t="s">
        <v>440</v>
      </c>
      <c r="C441" s="2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7" t="s">
        <v>8308</v>
      </c>
      <c r="R441" s="7" t="s">
        <v>8314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10</v>
      </c>
    </row>
    <row r="442" spans="1:21" ht="43.2" x14ac:dyDescent="0.3">
      <c r="A442">
        <v>440</v>
      </c>
      <c r="B442" s="6" t="s">
        <v>441</v>
      </c>
      <c r="C442" s="2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7" t="s">
        <v>8308</v>
      </c>
      <c r="R442" s="7" t="s">
        <v>8314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30</v>
      </c>
    </row>
    <row r="443" spans="1:21" ht="43.2" x14ac:dyDescent="0.3">
      <c r="A443">
        <v>441</v>
      </c>
      <c r="B443" s="6" t="s">
        <v>442</v>
      </c>
      <c r="C443" s="2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7" t="s">
        <v>8308</v>
      </c>
      <c r="R443" s="7" t="s">
        <v>8314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30</v>
      </c>
    </row>
    <row r="444" spans="1:21" x14ac:dyDescent="0.3">
      <c r="A444">
        <v>442</v>
      </c>
      <c r="B444" s="6" t="s">
        <v>443</v>
      </c>
      <c r="C444" s="2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7" t="s">
        <v>8308</v>
      </c>
      <c r="R444" s="7" t="s">
        <v>8314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30</v>
      </c>
    </row>
    <row r="445" spans="1:21" ht="43.2" x14ac:dyDescent="0.3">
      <c r="A445">
        <v>443</v>
      </c>
      <c r="B445" s="6" t="s">
        <v>444</v>
      </c>
      <c r="C445" s="2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7" t="s">
        <v>8308</v>
      </c>
      <c r="R445" s="7" t="s">
        <v>8314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30</v>
      </c>
    </row>
    <row r="446" spans="1:21" ht="43.2" x14ac:dyDescent="0.3">
      <c r="A446">
        <v>444</v>
      </c>
      <c r="B446" s="6" t="s">
        <v>445</v>
      </c>
      <c r="C446" s="2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7" t="s">
        <v>8308</v>
      </c>
      <c r="R446" s="7" t="s">
        <v>8314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60</v>
      </c>
    </row>
    <row r="447" spans="1:21" ht="43.2" x14ac:dyDescent="0.3">
      <c r="A447">
        <v>445</v>
      </c>
      <c r="B447" s="6" t="s">
        <v>446</v>
      </c>
      <c r="C447" s="2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7" t="s">
        <v>8308</v>
      </c>
      <c r="R447" s="7" t="s">
        <v>8314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15</v>
      </c>
    </row>
    <row r="448" spans="1:21" ht="43.2" x14ac:dyDescent="0.3">
      <c r="A448">
        <v>446</v>
      </c>
      <c r="B448" s="6" t="s">
        <v>447</v>
      </c>
      <c r="C448" s="2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7" t="s">
        <v>8308</v>
      </c>
      <c r="R448" s="7" t="s">
        <v>8314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30</v>
      </c>
    </row>
    <row r="449" spans="1:21" ht="43.2" x14ac:dyDescent="0.3">
      <c r="A449">
        <v>447</v>
      </c>
      <c r="B449" s="6" t="s">
        <v>448</v>
      </c>
      <c r="C449" s="2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7" t="s">
        <v>8308</v>
      </c>
      <c r="R449" s="7" t="s">
        <v>8314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25</v>
      </c>
    </row>
    <row r="450" spans="1:21" ht="43.2" x14ac:dyDescent="0.3">
      <c r="A450">
        <v>448</v>
      </c>
      <c r="B450" s="6" t="s">
        <v>449</v>
      </c>
      <c r="C450" s="2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7" t="s">
        <v>8308</v>
      </c>
      <c r="R450" s="7" t="s">
        <v>8314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</v>
      </c>
    </row>
    <row r="451" spans="1:21" ht="43.2" x14ac:dyDescent="0.3">
      <c r="A451">
        <v>449</v>
      </c>
      <c r="B451" s="6" t="s">
        <v>450</v>
      </c>
      <c r="C451" s="2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7" t="s">
        <v>8308</v>
      </c>
      <c r="R451" s="7" t="s">
        <v>8314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>
        <f t="shared" ref="U451:U514" si="39">ROUND(T451-S451,0)</f>
        <v>30</v>
      </c>
    </row>
    <row r="452" spans="1:21" ht="43.2" x14ac:dyDescent="0.3">
      <c r="A452">
        <v>450</v>
      </c>
      <c r="B452" s="6" t="s">
        <v>451</v>
      </c>
      <c r="C452" s="2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7" t="s">
        <v>8308</v>
      </c>
      <c r="R452" s="7" t="s">
        <v>8314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30</v>
      </c>
    </row>
    <row r="453" spans="1:21" ht="43.2" x14ac:dyDescent="0.3">
      <c r="A453">
        <v>451</v>
      </c>
      <c r="B453" s="6" t="s">
        <v>452</v>
      </c>
      <c r="C453" s="2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7" t="s">
        <v>8308</v>
      </c>
      <c r="R453" s="7" t="s">
        <v>8314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30</v>
      </c>
    </row>
    <row r="454" spans="1:21" ht="28.8" x14ac:dyDescent="0.3">
      <c r="A454">
        <v>452</v>
      </c>
      <c r="B454" s="6" t="s">
        <v>453</v>
      </c>
      <c r="C454" s="2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7" t="s">
        <v>8308</v>
      </c>
      <c r="R454" s="7" t="s">
        <v>8314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30</v>
      </c>
    </row>
    <row r="455" spans="1:21" ht="43.2" x14ac:dyDescent="0.3">
      <c r="A455">
        <v>453</v>
      </c>
      <c r="B455" s="6" t="s">
        <v>454</v>
      </c>
      <c r="C455" s="2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7" t="s">
        <v>8308</v>
      </c>
      <c r="R455" s="7" t="s">
        <v>8314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16</v>
      </c>
    </row>
    <row r="456" spans="1:21" ht="43.2" x14ac:dyDescent="0.3">
      <c r="A456">
        <v>454</v>
      </c>
      <c r="B456" s="6" t="s">
        <v>455</v>
      </c>
      <c r="C456" s="2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7" t="s">
        <v>8308</v>
      </c>
      <c r="R456" s="7" t="s">
        <v>8314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31</v>
      </c>
    </row>
    <row r="457" spans="1:21" ht="43.2" x14ac:dyDescent="0.3">
      <c r="A457">
        <v>455</v>
      </c>
      <c r="B457" s="6" t="s">
        <v>456</v>
      </c>
      <c r="C457" s="2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7" t="s">
        <v>8308</v>
      </c>
      <c r="R457" s="7" t="s">
        <v>8314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45</v>
      </c>
    </row>
    <row r="458" spans="1:21" ht="43.2" x14ac:dyDescent="0.3">
      <c r="A458">
        <v>456</v>
      </c>
      <c r="B458" s="6" t="s">
        <v>457</v>
      </c>
      <c r="C458" s="2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7" t="s">
        <v>8308</v>
      </c>
      <c r="R458" s="7" t="s">
        <v>8314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21</v>
      </c>
    </row>
    <row r="459" spans="1:21" ht="43.2" x14ac:dyDescent="0.3">
      <c r="A459">
        <v>457</v>
      </c>
      <c r="B459" s="6" t="s">
        <v>458</v>
      </c>
      <c r="C459" s="2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7" t="s">
        <v>8308</v>
      </c>
      <c r="R459" s="7" t="s">
        <v>8314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30</v>
      </c>
    </row>
    <row r="460" spans="1:21" ht="43.2" x14ac:dyDescent="0.3">
      <c r="A460">
        <v>458</v>
      </c>
      <c r="B460" s="6" t="s">
        <v>459</v>
      </c>
      <c r="C460" s="2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7" t="s">
        <v>8308</v>
      </c>
      <c r="R460" s="7" t="s">
        <v>8314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30</v>
      </c>
    </row>
    <row r="461" spans="1:21" ht="43.2" x14ac:dyDescent="0.3">
      <c r="A461">
        <v>459</v>
      </c>
      <c r="B461" s="6" t="s">
        <v>460</v>
      </c>
      <c r="C461" s="2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7" t="s">
        <v>8308</v>
      </c>
      <c r="R461" s="7" t="s">
        <v>8314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60</v>
      </c>
    </row>
    <row r="462" spans="1:21" ht="28.8" x14ac:dyDescent="0.3">
      <c r="A462">
        <v>460</v>
      </c>
      <c r="B462" s="6" t="s">
        <v>461</v>
      </c>
      <c r="C462" s="2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7" t="s">
        <v>8308</v>
      </c>
      <c r="R462" s="7" t="s">
        <v>8314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32</v>
      </c>
    </row>
    <row r="463" spans="1:21" ht="43.2" x14ac:dyDescent="0.3">
      <c r="A463">
        <v>461</v>
      </c>
      <c r="B463" s="6" t="s">
        <v>462</v>
      </c>
      <c r="C463" s="2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7" t="s">
        <v>8308</v>
      </c>
      <c r="R463" s="7" t="s">
        <v>8314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</v>
      </c>
    </row>
    <row r="464" spans="1:21" ht="43.2" x14ac:dyDescent="0.3">
      <c r="A464">
        <v>462</v>
      </c>
      <c r="B464" s="6" t="s">
        <v>463</v>
      </c>
      <c r="C464" s="2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7" t="s">
        <v>8308</v>
      </c>
      <c r="R464" s="7" t="s">
        <v>8314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60</v>
      </c>
    </row>
    <row r="465" spans="1:21" ht="43.2" x14ac:dyDescent="0.3">
      <c r="A465">
        <v>463</v>
      </c>
      <c r="B465" s="6" t="s">
        <v>464</v>
      </c>
      <c r="C465" s="2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7" t="s">
        <v>8308</v>
      </c>
      <c r="R465" s="7" t="s">
        <v>8314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60</v>
      </c>
    </row>
    <row r="466" spans="1:21" ht="28.8" x14ac:dyDescent="0.3">
      <c r="A466">
        <v>464</v>
      </c>
      <c r="B466" s="6" t="s">
        <v>465</v>
      </c>
      <c r="C466" s="2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7" t="s">
        <v>8308</v>
      </c>
      <c r="R466" s="7" t="s">
        <v>8314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</v>
      </c>
    </row>
    <row r="467" spans="1:21" x14ac:dyDescent="0.3">
      <c r="A467">
        <v>465</v>
      </c>
      <c r="B467" s="6" t="s">
        <v>466</v>
      </c>
      <c r="C467" s="2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7" t="s">
        <v>8308</v>
      </c>
      <c r="R467" s="7" t="s">
        <v>8314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16</v>
      </c>
    </row>
    <row r="468" spans="1:21" ht="43.2" x14ac:dyDescent="0.3">
      <c r="A468">
        <v>466</v>
      </c>
      <c r="B468" s="6" t="s">
        <v>467</v>
      </c>
      <c r="C468" s="2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7" t="s">
        <v>8308</v>
      </c>
      <c r="R468" s="7" t="s">
        <v>8314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30</v>
      </c>
    </row>
    <row r="469" spans="1:21" ht="43.2" x14ac:dyDescent="0.3">
      <c r="A469">
        <v>467</v>
      </c>
      <c r="B469" s="6" t="s">
        <v>468</v>
      </c>
      <c r="C469" s="2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7" t="s">
        <v>8308</v>
      </c>
      <c r="R469" s="7" t="s">
        <v>8314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45</v>
      </c>
    </row>
    <row r="470" spans="1:21" ht="43.2" x14ac:dyDescent="0.3">
      <c r="A470">
        <v>468</v>
      </c>
      <c r="B470" s="6" t="s">
        <v>469</v>
      </c>
      <c r="C470" s="2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7" t="s">
        <v>8308</v>
      </c>
      <c r="R470" s="7" t="s">
        <v>8314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60</v>
      </c>
    </row>
    <row r="471" spans="1:21" ht="28.8" x14ac:dyDescent="0.3">
      <c r="A471">
        <v>469</v>
      </c>
      <c r="B471" s="6" t="s">
        <v>470</v>
      </c>
      <c r="C471" s="2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7" t="s">
        <v>8308</v>
      </c>
      <c r="R471" s="7" t="s">
        <v>8314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60</v>
      </c>
    </row>
    <row r="472" spans="1:21" ht="43.2" x14ac:dyDescent="0.3">
      <c r="A472">
        <v>470</v>
      </c>
      <c r="B472" s="6" t="s">
        <v>471</v>
      </c>
      <c r="C472" s="2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7" t="s">
        <v>8308</v>
      </c>
      <c r="R472" s="7" t="s">
        <v>8314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50</v>
      </c>
    </row>
    <row r="473" spans="1:21" ht="57.6" x14ac:dyDescent="0.3">
      <c r="A473">
        <v>471</v>
      </c>
      <c r="B473" s="6" t="s">
        <v>472</v>
      </c>
      <c r="C473" s="2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7" t="s">
        <v>8308</v>
      </c>
      <c r="R473" s="7" t="s">
        <v>8314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45</v>
      </c>
    </row>
    <row r="474" spans="1:21" ht="43.2" x14ac:dyDescent="0.3">
      <c r="A474">
        <v>472</v>
      </c>
      <c r="B474" s="6" t="s">
        <v>473</v>
      </c>
      <c r="C474" s="2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7" t="s">
        <v>8308</v>
      </c>
      <c r="R474" s="7" t="s">
        <v>8314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30</v>
      </c>
    </row>
    <row r="475" spans="1:21" ht="43.2" x14ac:dyDescent="0.3">
      <c r="A475">
        <v>473</v>
      </c>
      <c r="B475" s="6" t="s">
        <v>474</v>
      </c>
      <c r="C475" s="2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7" t="s">
        <v>8308</v>
      </c>
      <c r="R475" s="7" t="s">
        <v>8314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30</v>
      </c>
    </row>
    <row r="476" spans="1:21" ht="43.2" x14ac:dyDescent="0.3">
      <c r="A476">
        <v>474</v>
      </c>
      <c r="B476" s="6" t="s">
        <v>475</v>
      </c>
      <c r="C476" s="2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7" t="s">
        <v>8308</v>
      </c>
      <c r="R476" s="7" t="s">
        <v>8314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30</v>
      </c>
    </row>
    <row r="477" spans="1:21" ht="57.6" x14ac:dyDescent="0.3">
      <c r="A477">
        <v>475</v>
      </c>
      <c r="B477" s="6" t="s">
        <v>476</v>
      </c>
      <c r="C477" s="2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7" t="s">
        <v>8308</v>
      </c>
      <c r="R477" s="7" t="s">
        <v>8314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30</v>
      </c>
    </row>
    <row r="478" spans="1:21" ht="28.8" x14ac:dyDescent="0.3">
      <c r="A478">
        <v>476</v>
      </c>
      <c r="B478" s="6" t="s">
        <v>477</v>
      </c>
      <c r="C478" s="2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7" t="s">
        <v>8308</v>
      </c>
      <c r="R478" s="7" t="s">
        <v>8314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35</v>
      </c>
    </row>
    <row r="479" spans="1:21" ht="57.6" x14ac:dyDescent="0.3">
      <c r="A479">
        <v>477</v>
      </c>
      <c r="B479" s="6" t="s">
        <v>478</v>
      </c>
      <c r="C479" s="2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7" t="s">
        <v>8308</v>
      </c>
      <c r="R479" s="7" t="s">
        <v>8314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60</v>
      </c>
    </row>
    <row r="480" spans="1:21" ht="43.2" x14ac:dyDescent="0.3">
      <c r="A480">
        <v>478</v>
      </c>
      <c r="B480" s="6" t="s">
        <v>479</v>
      </c>
      <c r="C480" s="2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7" t="s">
        <v>8308</v>
      </c>
      <c r="R480" s="7" t="s">
        <v>8314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30</v>
      </c>
    </row>
    <row r="481" spans="1:21" ht="43.2" x14ac:dyDescent="0.3">
      <c r="A481">
        <v>479</v>
      </c>
      <c r="B481" s="6" t="s">
        <v>480</v>
      </c>
      <c r="C481" s="2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7" t="s">
        <v>8308</v>
      </c>
      <c r="R481" s="7" t="s">
        <v>8314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60</v>
      </c>
    </row>
    <row r="482" spans="1:21" ht="43.2" x14ac:dyDescent="0.3">
      <c r="A482">
        <v>480</v>
      </c>
      <c r="B482" s="6" t="s">
        <v>481</v>
      </c>
      <c r="C482" s="2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7" t="s">
        <v>8308</v>
      </c>
      <c r="R482" s="7" t="s">
        <v>8314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30</v>
      </c>
    </row>
    <row r="483" spans="1:21" ht="43.2" x14ac:dyDescent="0.3">
      <c r="A483">
        <v>481</v>
      </c>
      <c r="B483" s="6" t="s">
        <v>482</v>
      </c>
      <c r="C483" s="2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7" t="s">
        <v>8308</v>
      </c>
      <c r="R483" s="7" t="s">
        <v>8314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30</v>
      </c>
    </row>
    <row r="484" spans="1:21" ht="43.2" x14ac:dyDescent="0.3">
      <c r="A484">
        <v>482</v>
      </c>
      <c r="B484" s="6" t="s">
        <v>483</v>
      </c>
      <c r="C484" s="2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7" t="s">
        <v>8308</v>
      </c>
      <c r="R484" s="7" t="s">
        <v>8314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27</v>
      </c>
    </row>
    <row r="485" spans="1:21" ht="57.6" x14ac:dyDescent="0.3">
      <c r="A485">
        <v>483</v>
      </c>
      <c r="B485" s="6" t="s">
        <v>484</v>
      </c>
      <c r="C485" s="2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7" t="s">
        <v>8308</v>
      </c>
      <c r="R485" s="7" t="s">
        <v>8314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60</v>
      </c>
    </row>
    <row r="486" spans="1:21" ht="57.6" x14ac:dyDescent="0.3">
      <c r="A486">
        <v>484</v>
      </c>
      <c r="B486" s="6" t="s">
        <v>485</v>
      </c>
      <c r="C486" s="2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7" t="s">
        <v>8308</v>
      </c>
      <c r="R486" s="7" t="s">
        <v>8314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41</v>
      </c>
    </row>
    <row r="487" spans="1:21" ht="43.2" x14ac:dyDescent="0.3">
      <c r="A487">
        <v>485</v>
      </c>
      <c r="B487" s="6" t="s">
        <v>486</v>
      </c>
      <c r="C487" s="2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7" t="s">
        <v>8308</v>
      </c>
      <c r="R487" s="7" t="s">
        <v>8314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30</v>
      </c>
    </row>
    <row r="488" spans="1:21" ht="43.2" x14ac:dyDescent="0.3">
      <c r="A488">
        <v>486</v>
      </c>
      <c r="B488" s="6" t="s">
        <v>487</v>
      </c>
      <c r="C488" s="2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7" t="s">
        <v>8308</v>
      </c>
      <c r="R488" s="7" t="s">
        <v>8314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30</v>
      </c>
    </row>
    <row r="489" spans="1:21" ht="43.2" x14ac:dyDescent="0.3">
      <c r="A489">
        <v>487</v>
      </c>
      <c r="B489" s="6" t="s">
        <v>488</v>
      </c>
      <c r="C489" s="2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7" t="s">
        <v>8308</v>
      </c>
      <c r="R489" s="7" t="s">
        <v>8314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60</v>
      </c>
    </row>
    <row r="490" spans="1:21" ht="43.2" x14ac:dyDescent="0.3">
      <c r="A490">
        <v>488</v>
      </c>
      <c r="B490" s="6" t="s">
        <v>489</v>
      </c>
      <c r="C490" s="2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7" t="s">
        <v>8308</v>
      </c>
      <c r="R490" s="7" t="s">
        <v>8314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30</v>
      </c>
    </row>
    <row r="491" spans="1:21" ht="43.2" x14ac:dyDescent="0.3">
      <c r="A491">
        <v>489</v>
      </c>
      <c r="B491" s="6" t="s">
        <v>490</v>
      </c>
      <c r="C491" s="2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7" t="s">
        <v>8308</v>
      </c>
      <c r="R491" s="7" t="s">
        <v>8314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31</v>
      </c>
    </row>
    <row r="492" spans="1:21" x14ac:dyDescent="0.3">
      <c r="A492">
        <v>490</v>
      </c>
      <c r="B492" s="6" t="s">
        <v>491</v>
      </c>
      <c r="C492" s="2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7" t="s">
        <v>8308</v>
      </c>
      <c r="R492" s="7" t="s">
        <v>8314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30</v>
      </c>
    </row>
    <row r="493" spans="1:21" ht="43.2" x14ac:dyDescent="0.3">
      <c r="A493">
        <v>491</v>
      </c>
      <c r="B493" s="6" t="s">
        <v>492</v>
      </c>
      <c r="C493" s="2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7" t="s">
        <v>8308</v>
      </c>
      <c r="R493" s="7" t="s">
        <v>8314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30</v>
      </c>
    </row>
    <row r="494" spans="1:21" ht="43.2" x14ac:dyDescent="0.3">
      <c r="A494">
        <v>492</v>
      </c>
      <c r="B494" s="6" t="s">
        <v>493</v>
      </c>
      <c r="C494" s="2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7" t="s">
        <v>8308</v>
      </c>
      <c r="R494" s="7" t="s">
        <v>8314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60</v>
      </c>
    </row>
    <row r="495" spans="1:21" ht="43.2" x14ac:dyDescent="0.3">
      <c r="A495">
        <v>493</v>
      </c>
      <c r="B495" s="6" t="s">
        <v>494</v>
      </c>
      <c r="C495" s="2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7" t="s">
        <v>8308</v>
      </c>
      <c r="R495" s="7" t="s">
        <v>8314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30</v>
      </c>
    </row>
    <row r="496" spans="1:21" ht="43.2" x14ac:dyDescent="0.3">
      <c r="A496">
        <v>494</v>
      </c>
      <c r="B496" s="6" t="s">
        <v>495</v>
      </c>
      <c r="C496" s="2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7" t="s">
        <v>8308</v>
      </c>
      <c r="R496" s="7" t="s">
        <v>8314</v>
      </c>
      <c r="S496" s="11">
        <f t="shared" si="37"/>
        <v>41799.830613425926</v>
      </c>
      <c r="T496" s="11">
        <f t="shared" si="38"/>
        <v>41823.125</v>
      </c>
      <c r="U496">
        <f t="shared" si="39"/>
        <v>23</v>
      </c>
    </row>
    <row r="497" spans="1:21" ht="43.2" x14ac:dyDescent="0.3">
      <c r="A497">
        <v>495</v>
      </c>
      <c r="B497" s="6" t="s">
        <v>496</v>
      </c>
      <c r="C497" s="2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7" t="s">
        <v>8308</v>
      </c>
      <c r="R497" s="7" t="s">
        <v>8314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30</v>
      </c>
    </row>
    <row r="498" spans="1:21" ht="28.8" x14ac:dyDescent="0.3">
      <c r="A498">
        <v>496</v>
      </c>
      <c r="B498" s="6" t="s">
        <v>497</v>
      </c>
      <c r="C498" s="2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7" t="s">
        <v>8308</v>
      </c>
      <c r="R498" s="7" t="s">
        <v>8314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60</v>
      </c>
    </row>
    <row r="499" spans="1:21" x14ac:dyDescent="0.3">
      <c r="A499">
        <v>497</v>
      </c>
      <c r="B499" s="6" t="s">
        <v>498</v>
      </c>
      <c r="C499" s="2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7" t="s">
        <v>8308</v>
      </c>
      <c r="R499" s="7" t="s">
        <v>8314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53</v>
      </c>
    </row>
    <row r="500" spans="1:21" ht="43.2" x14ac:dyDescent="0.3">
      <c r="A500">
        <v>498</v>
      </c>
      <c r="B500" s="6" t="s">
        <v>499</v>
      </c>
      <c r="C500" s="2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7" t="s">
        <v>8308</v>
      </c>
      <c r="R500" s="7" t="s">
        <v>8314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42</v>
      </c>
    </row>
    <row r="501" spans="1:21" ht="57.6" x14ac:dyDescent="0.3">
      <c r="A501">
        <v>499</v>
      </c>
      <c r="B501" s="6" t="s">
        <v>500</v>
      </c>
      <c r="C501" s="2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7" t="s">
        <v>8308</v>
      </c>
      <c r="R501" s="7" t="s">
        <v>8314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55</v>
      </c>
    </row>
    <row r="502" spans="1:21" ht="57.6" x14ac:dyDescent="0.3">
      <c r="A502">
        <v>500</v>
      </c>
      <c r="B502" s="6" t="s">
        <v>501</v>
      </c>
      <c r="C502" s="2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7" t="s">
        <v>8308</v>
      </c>
      <c r="R502" s="7" t="s">
        <v>8314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59</v>
      </c>
    </row>
    <row r="503" spans="1:21" ht="43.2" x14ac:dyDescent="0.3">
      <c r="A503">
        <v>501</v>
      </c>
      <c r="B503" s="6" t="s">
        <v>502</v>
      </c>
      <c r="C503" s="2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7" t="s">
        <v>8308</v>
      </c>
      <c r="R503" s="7" t="s">
        <v>8314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30</v>
      </c>
    </row>
    <row r="504" spans="1:21" ht="57.6" x14ac:dyDescent="0.3">
      <c r="A504">
        <v>502</v>
      </c>
      <c r="B504" s="6" t="s">
        <v>503</v>
      </c>
      <c r="C504" s="2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7" t="s">
        <v>8308</v>
      </c>
      <c r="R504" s="7" t="s">
        <v>8314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30</v>
      </c>
    </row>
    <row r="505" spans="1:21" ht="43.2" x14ac:dyDescent="0.3">
      <c r="A505">
        <v>503</v>
      </c>
      <c r="B505" s="6" t="s">
        <v>504</v>
      </c>
      <c r="C505" s="2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7" t="s">
        <v>8308</v>
      </c>
      <c r="R505" s="7" t="s">
        <v>8314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30</v>
      </c>
    </row>
    <row r="506" spans="1:21" ht="43.2" x14ac:dyDescent="0.3">
      <c r="A506">
        <v>504</v>
      </c>
      <c r="B506" s="6" t="s">
        <v>505</v>
      </c>
      <c r="C506" s="2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7" t="s">
        <v>8308</v>
      </c>
      <c r="R506" s="7" t="s">
        <v>8314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60</v>
      </c>
    </row>
    <row r="507" spans="1:21" ht="43.2" x14ac:dyDescent="0.3">
      <c r="A507">
        <v>505</v>
      </c>
      <c r="B507" s="6" t="s">
        <v>506</v>
      </c>
      <c r="C507" s="2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7" t="s">
        <v>8308</v>
      </c>
      <c r="R507" s="7" t="s">
        <v>8314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45</v>
      </c>
    </row>
    <row r="508" spans="1:21" ht="43.2" x14ac:dyDescent="0.3">
      <c r="A508">
        <v>506</v>
      </c>
      <c r="B508" s="6" t="s">
        <v>507</v>
      </c>
      <c r="C508" s="2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7" t="s">
        <v>8308</v>
      </c>
      <c r="R508" s="7" t="s">
        <v>8314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30</v>
      </c>
    </row>
    <row r="509" spans="1:21" ht="43.2" x14ac:dyDescent="0.3">
      <c r="A509">
        <v>507</v>
      </c>
      <c r="B509" s="6" t="s">
        <v>508</v>
      </c>
      <c r="C509" s="2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7" t="s">
        <v>8308</v>
      </c>
      <c r="R509" s="7" t="s">
        <v>8314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45</v>
      </c>
    </row>
    <row r="510" spans="1:21" ht="57.6" x14ac:dyDescent="0.3">
      <c r="A510">
        <v>508</v>
      </c>
      <c r="B510" s="6" t="s">
        <v>509</v>
      </c>
      <c r="C510" s="2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7" t="s">
        <v>8308</v>
      </c>
      <c r="R510" s="7" t="s">
        <v>8314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60</v>
      </c>
    </row>
    <row r="511" spans="1:21" ht="43.2" x14ac:dyDescent="0.3">
      <c r="A511">
        <v>509</v>
      </c>
      <c r="B511" s="6" t="s">
        <v>510</v>
      </c>
      <c r="C511" s="2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7" t="s">
        <v>8308</v>
      </c>
      <c r="R511" s="7" t="s">
        <v>8314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30</v>
      </c>
    </row>
    <row r="512" spans="1:21" ht="43.2" x14ac:dyDescent="0.3">
      <c r="A512">
        <v>510</v>
      </c>
      <c r="B512" s="6" t="s">
        <v>511</v>
      </c>
      <c r="C512" s="2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7" t="s">
        <v>8308</v>
      </c>
      <c r="R512" s="7" t="s">
        <v>8314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30</v>
      </c>
    </row>
    <row r="513" spans="1:21" ht="43.2" x14ac:dyDescent="0.3">
      <c r="A513">
        <v>511</v>
      </c>
      <c r="B513" s="6" t="s">
        <v>512</v>
      </c>
      <c r="C513" s="2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7" t="s">
        <v>8308</v>
      </c>
      <c r="R513" s="7" t="s">
        <v>8314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30</v>
      </c>
    </row>
    <row r="514" spans="1:21" ht="43.2" x14ac:dyDescent="0.3">
      <c r="A514">
        <v>512</v>
      </c>
      <c r="B514" s="6" t="s">
        <v>513</v>
      </c>
      <c r="C514" s="2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7" t="s">
        <v>8308</v>
      </c>
      <c r="R514" s="7" t="s">
        <v>8314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45</v>
      </c>
    </row>
    <row r="515" spans="1:21" ht="28.8" x14ac:dyDescent="0.3">
      <c r="A515">
        <v>513</v>
      </c>
      <c r="B515" s="6" t="s">
        <v>514</v>
      </c>
      <c r="C515" s="2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7" t="s">
        <v>8308</v>
      </c>
      <c r="R515" s="7" t="s">
        <v>8314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>
        <f t="shared" ref="U515:U578" si="44">ROUND(T515-S515,0)</f>
        <v>45</v>
      </c>
    </row>
    <row r="516" spans="1:21" ht="43.2" x14ac:dyDescent="0.3">
      <c r="A516">
        <v>514</v>
      </c>
      <c r="B516" s="6" t="s">
        <v>515</v>
      </c>
      <c r="C516" s="2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7" t="s">
        <v>8308</v>
      </c>
      <c r="R516" s="7" t="s">
        <v>8314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30</v>
      </c>
    </row>
    <row r="517" spans="1:21" ht="43.2" x14ac:dyDescent="0.3">
      <c r="A517">
        <v>515</v>
      </c>
      <c r="B517" s="6" t="s">
        <v>516</v>
      </c>
      <c r="C517" s="2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7" t="s">
        <v>8308</v>
      </c>
      <c r="R517" s="7" t="s">
        <v>8314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40</v>
      </c>
    </row>
    <row r="518" spans="1:21" ht="28.8" x14ac:dyDescent="0.3">
      <c r="A518">
        <v>516</v>
      </c>
      <c r="B518" s="6" t="s">
        <v>517</v>
      </c>
      <c r="C518" s="2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7" t="s">
        <v>8308</v>
      </c>
      <c r="R518" s="7" t="s">
        <v>8314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60</v>
      </c>
    </row>
    <row r="519" spans="1:21" ht="43.2" x14ac:dyDescent="0.3">
      <c r="A519">
        <v>517</v>
      </c>
      <c r="B519" s="6" t="s">
        <v>518</v>
      </c>
      <c r="C519" s="2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7" t="s">
        <v>8308</v>
      </c>
      <c r="R519" s="7" t="s">
        <v>8314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30</v>
      </c>
    </row>
    <row r="520" spans="1:21" ht="43.2" x14ac:dyDescent="0.3">
      <c r="A520">
        <v>518</v>
      </c>
      <c r="B520" s="6" t="s">
        <v>519</v>
      </c>
      <c r="C520" s="2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7" t="s">
        <v>8308</v>
      </c>
      <c r="R520" s="7" t="s">
        <v>8314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30</v>
      </c>
    </row>
    <row r="521" spans="1:21" ht="43.2" x14ac:dyDescent="0.3">
      <c r="A521">
        <v>519</v>
      </c>
      <c r="B521" s="6" t="s">
        <v>520</v>
      </c>
      <c r="C521" s="2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7" t="s">
        <v>8308</v>
      </c>
      <c r="R521" s="7" t="s">
        <v>8314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30</v>
      </c>
    </row>
    <row r="522" spans="1:21" ht="43.2" x14ac:dyDescent="0.3">
      <c r="A522">
        <v>520</v>
      </c>
      <c r="B522" s="6" t="s">
        <v>521</v>
      </c>
      <c r="C522" s="2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7" t="s">
        <v>8315</v>
      </c>
      <c r="R522" s="7" t="s">
        <v>8316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30</v>
      </c>
    </row>
    <row r="523" spans="1:21" ht="43.2" x14ac:dyDescent="0.3">
      <c r="A523">
        <v>521</v>
      </c>
      <c r="B523" s="6" t="s">
        <v>522</v>
      </c>
      <c r="C523" s="2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7" t="s">
        <v>8315</v>
      </c>
      <c r="R523" s="7" t="s">
        <v>8316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29</v>
      </c>
    </row>
    <row r="524" spans="1:21" ht="43.2" x14ac:dyDescent="0.3">
      <c r="A524">
        <v>522</v>
      </c>
      <c r="B524" s="6" t="s">
        <v>523</v>
      </c>
      <c r="C524" s="2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7" t="s">
        <v>8315</v>
      </c>
      <c r="R524" s="7" t="s">
        <v>8316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</v>
      </c>
    </row>
    <row r="525" spans="1:21" ht="43.2" x14ac:dyDescent="0.3">
      <c r="A525">
        <v>523</v>
      </c>
      <c r="B525" s="6" t="s">
        <v>524</v>
      </c>
      <c r="C525" s="2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7" t="s">
        <v>8315</v>
      </c>
      <c r="R525" s="7" t="s">
        <v>8316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30</v>
      </c>
    </row>
    <row r="526" spans="1:21" ht="43.2" x14ac:dyDescent="0.3">
      <c r="A526">
        <v>524</v>
      </c>
      <c r="B526" s="6" t="s">
        <v>525</v>
      </c>
      <c r="C526" s="2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7" t="s">
        <v>8315</v>
      </c>
      <c r="R526" s="7" t="s">
        <v>8316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30</v>
      </c>
    </row>
    <row r="527" spans="1:21" ht="57.6" x14ac:dyDescent="0.3">
      <c r="A527">
        <v>525</v>
      </c>
      <c r="B527" s="6" t="s">
        <v>526</v>
      </c>
      <c r="C527" s="2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7" t="s">
        <v>8315</v>
      </c>
      <c r="R527" s="7" t="s">
        <v>8316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45</v>
      </c>
    </row>
    <row r="528" spans="1:21" ht="43.2" x14ac:dyDescent="0.3">
      <c r="A528">
        <v>526</v>
      </c>
      <c r="B528" s="6" t="s">
        <v>527</v>
      </c>
      <c r="C528" s="2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7" t="s">
        <v>8315</v>
      </c>
      <c r="R528" s="7" t="s">
        <v>8316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31</v>
      </c>
    </row>
    <row r="529" spans="1:21" ht="57.6" x14ac:dyDescent="0.3">
      <c r="A529">
        <v>527</v>
      </c>
      <c r="B529" s="6" t="s">
        <v>528</v>
      </c>
      <c r="C529" s="2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7" t="s">
        <v>8315</v>
      </c>
      <c r="R529" s="7" t="s">
        <v>8316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30</v>
      </c>
    </row>
    <row r="530" spans="1:21" ht="28.8" x14ac:dyDescent="0.3">
      <c r="A530">
        <v>528</v>
      </c>
      <c r="B530" s="6" t="s">
        <v>529</v>
      </c>
      <c r="C530" s="2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7" t="s">
        <v>8315</v>
      </c>
      <c r="R530" s="7" t="s">
        <v>8316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21</v>
      </c>
    </row>
    <row r="531" spans="1:21" ht="43.2" x14ac:dyDescent="0.3">
      <c r="A531">
        <v>529</v>
      </c>
      <c r="B531" s="6" t="s">
        <v>530</v>
      </c>
      <c r="C531" s="2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7" t="s">
        <v>8315</v>
      </c>
      <c r="R531" s="7" t="s">
        <v>8316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21</v>
      </c>
    </row>
    <row r="532" spans="1:21" ht="43.2" x14ac:dyDescent="0.3">
      <c r="A532">
        <v>530</v>
      </c>
      <c r="B532" s="6" t="s">
        <v>531</v>
      </c>
      <c r="C532" s="2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7" t="s">
        <v>8315</v>
      </c>
      <c r="R532" s="7" t="s">
        <v>8316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21</v>
      </c>
    </row>
    <row r="533" spans="1:21" ht="43.2" x14ac:dyDescent="0.3">
      <c r="A533">
        <v>531</v>
      </c>
      <c r="B533" s="6" t="s">
        <v>532</v>
      </c>
      <c r="C533" s="2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7" t="s">
        <v>8315</v>
      </c>
      <c r="R533" s="7" t="s">
        <v>8316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45</v>
      </c>
    </row>
    <row r="534" spans="1:21" ht="43.2" x14ac:dyDescent="0.3">
      <c r="A534">
        <v>532</v>
      </c>
      <c r="B534" s="6" t="s">
        <v>533</v>
      </c>
      <c r="C534" s="2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7" t="s">
        <v>8315</v>
      </c>
      <c r="R534" s="7" t="s">
        <v>8316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30</v>
      </c>
    </row>
    <row r="535" spans="1:21" ht="43.2" x14ac:dyDescent="0.3">
      <c r="A535">
        <v>533</v>
      </c>
      <c r="B535" s="6" t="s">
        <v>534</v>
      </c>
      <c r="C535" s="2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7" t="s">
        <v>8315</v>
      </c>
      <c r="R535" s="7" t="s">
        <v>8316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24</v>
      </c>
    </row>
    <row r="536" spans="1:21" ht="43.2" x14ac:dyDescent="0.3">
      <c r="A536">
        <v>534</v>
      </c>
      <c r="B536" s="6" t="s">
        <v>535</v>
      </c>
      <c r="C536" s="2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7" t="s">
        <v>8315</v>
      </c>
      <c r="R536" s="7" t="s">
        <v>8316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39</v>
      </c>
    </row>
    <row r="537" spans="1:21" ht="43.2" x14ac:dyDescent="0.3">
      <c r="A537">
        <v>535</v>
      </c>
      <c r="B537" s="6" t="s">
        <v>536</v>
      </c>
      <c r="C537" s="2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7" t="s">
        <v>8315</v>
      </c>
      <c r="R537" s="7" t="s">
        <v>8316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30</v>
      </c>
    </row>
    <row r="538" spans="1:21" ht="57.6" x14ac:dyDescent="0.3">
      <c r="A538">
        <v>536</v>
      </c>
      <c r="B538" s="6" t="s">
        <v>537</v>
      </c>
      <c r="C538" s="2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7" t="s">
        <v>8315</v>
      </c>
      <c r="R538" s="7" t="s">
        <v>8316</v>
      </c>
      <c r="S538" s="11">
        <f t="shared" si="42"/>
        <v>42179.344988425932</v>
      </c>
      <c r="T538" s="11">
        <f t="shared" si="43"/>
        <v>42219.75</v>
      </c>
      <c r="U538">
        <f t="shared" si="44"/>
        <v>40</v>
      </c>
    </row>
    <row r="539" spans="1:21" ht="43.2" x14ac:dyDescent="0.3">
      <c r="A539">
        <v>537</v>
      </c>
      <c r="B539" s="6" t="s">
        <v>538</v>
      </c>
      <c r="C539" s="2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7" t="s">
        <v>8315</v>
      </c>
      <c r="R539" s="7" t="s">
        <v>8316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30</v>
      </c>
    </row>
    <row r="540" spans="1:21" ht="43.2" x14ac:dyDescent="0.3">
      <c r="A540">
        <v>538</v>
      </c>
      <c r="B540" s="6" t="s">
        <v>539</v>
      </c>
      <c r="C540" s="2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7" t="s">
        <v>8315</v>
      </c>
      <c r="R540" s="7" t="s">
        <v>8316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30</v>
      </c>
    </row>
    <row r="541" spans="1:21" ht="43.2" x14ac:dyDescent="0.3">
      <c r="A541">
        <v>539</v>
      </c>
      <c r="B541" s="6" t="s">
        <v>540</v>
      </c>
      <c r="C541" s="2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7" t="s">
        <v>8315</v>
      </c>
      <c r="R541" s="7" t="s">
        <v>8316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21</v>
      </c>
    </row>
    <row r="542" spans="1:21" ht="57.6" x14ac:dyDescent="0.3">
      <c r="A542">
        <v>540</v>
      </c>
      <c r="B542" s="6" t="s">
        <v>541</v>
      </c>
      <c r="C542" s="2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7" t="s">
        <v>8317</v>
      </c>
      <c r="R542" s="7" t="s">
        <v>8318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30</v>
      </c>
    </row>
    <row r="543" spans="1:21" ht="43.2" x14ac:dyDescent="0.3">
      <c r="A543">
        <v>541</v>
      </c>
      <c r="B543" s="6" t="s">
        <v>542</v>
      </c>
      <c r="C543" s="2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7" t="s">
        <v>8317</v>
      </c>
      <c r="R543" s="7" t="s">
        <v>8318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30</v>
      </c>
    </row>
    <row r="544" spans="1:21" ht="43.2" x14ac:dyDescent="0.3">
      <c r="A544">
        <v>542</v>
      </c>
      <c r="B544" s="6" t="s">
        <v>543</v>
      </c>
      <c r="C544" s="2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7" t="s">
        <v>8317</v>
      </c>
      <c r="R544" s="7" t="s">
        <v>8318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60</v>
      </c>
    </row>
    <row r="545" spans="1:21" ht="43.2" x14ac:dyDescent="0.3">
      <c r="A545">
        <v>543</v>
      </c>
      <c r="B545" s="6" t="s">
        <v>544</v>
      </c>
      <c r="C545" s="2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7" t="s">
        <v>8317</v>
      </c>
      <c r="R545" s="7" t="s">
        <v>8318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30</v>
      </c>
    </row>
    <row r="546" spans="1:21" ht="43.2" x14ac:dyDescent="0.3">
      <c r="A546">
        <v>544</v>
      </c>
      <c r="B546" s="6" t="s">
        <v>545</v>
      </c>
      <c r="C546" s="2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7" t="s">
        <v>8317</v>
      </c>
      <c r="R546" s="7" t="s">
        <v>8318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30</v>
      </c>
    </row>
    <row r="547" spans="1:21" ht="43.2" x14ac:dyDescent="0.3">
      <c r="A547">
        <v>545</v>
      </c>
      <c r="B547" s="6" t="s">
        <v>546</v>
      </c>
      <c r="C547" s="2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7" t="s">
        <v>8317</v>
      </c>
      <c r="R547" s="7" t="s">
        <v>8318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40</v>
      </c>
    </row>
    <row r="548" spans="1:21" ht="43.2" x14ac:dyDescent="0.3">
      <c r="A548">
        <v>546</v>
      </c>
      <c r="B548" s="6" t="s">
        <v>547</v>
      </c>
      <c r="C548" s="2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7" t="s">
        <v>8317</v>
      </c>
      <c r="R548" s="7" t="s">
        <v>8318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45</v>
      </c>
    </row>
    <row r="549" spans="1:21" ht="57.6" x14ac:dyDescent="0.3">
      <c r="A549">
        <v>547</v>
      </c>
      <c r="B549" s="6" t="s">
        <v>548</v>
      </c>
      <c r="C549" s="2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7" t="s">
        <v>8317</v>
      </c>
      <c r="R549" s="7" t="s">
        <v>8318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30</v>
      </c>
    </row>
    <row r="550" spans="1:21" ht="43.2" x14ac:dyDescent="0.3">
      <c r="A550">
        <v>548</v>
      </c>
      <c r="B550" s="6" t="s">
        <v>549</v>
      </c>
      <c r="C550" s="2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7" t="s">
        <v>8317</v>
      </c>
      <c r="R550" s="7" t="s">
        <v>8318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30</v>
      </c>
    </row>
    <row r="551" spans="1:21" ht="57.6" x14ac:dyDescent="0.3">
      <c r="A551">
        <v>549</v>
      </c>
      <c r="B551" s="6" t="s">
        <v>550</v>
      </c>
      <c r="C551" s="2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7" t="s">
        <v>8317</v>
      </c>
      <c r="R551" s="7" t="s">
        <v>8318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30</v>
      </c>
    </row>
    <row r="552" spans="1:21" ht="43.2" x14ac:dyDescent="0.3">
      <c r="A552">
        <v>550</v>
      </c>
      <c r="B552" s="6" t="s">
        <v>551</v>
      </c>
      <c r="C552" s="2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7" t="s">
        <v>8317</v>
      </c>
      <c r="R552" s="7" t="s">
        <v>8318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13</v>
      </c>
    </row>
    <row r="553" spans="1:21" ht="43.2" x14ac:dyDescent="0.3">
      <c r="A553">
        <v>551</v>
      </c>
      <c r="B553" s="6" t="s">
        <v>552</v>
      </c>
      <c r="C553" s="2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7" t="s">
        <v>8317</v>
      </c>
      <c r="R553" s="7" t="s">
        <v>8318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44</v>
      </c>
    </row>
    <row r="554" spans="1:21" ht="43.2" x14ac:dyDescent="0.3">
      <c r="A554">
        <v>552</v>
      </c>
      <c r="B554" s="6" t="s">
        <v>553</v>
      </c>
      <c r="C554" s="2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7" t="s">
        <v>8317</v>
      </c>
      <c r="R554" s="7" t="s">
        <v>8318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60</v>
      </c>
    </row>
    <row r="555" spans="1:21" ht="43.2" x14ac:dyDescent="0.3">
      <c r="A555">
        <v>553</v>
      </c>
      <c r="B555" s="6" t="s">
        <v>554</v>
      </c>
      <c r="C555" s="2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7" t="s">
        <v>8317</v>
      </c>
      <c r="R555" s="7" t="s">
        <v>8318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30</v>
      </c>
    </row>
    <row r="556" spans="1:21" ht="43.2" x14ac:dyDescent="0.3">
      <c r="A556">
        <v>554</v>
      </c>
      <c r="B556" s="6" t="s">
        <v>555</v>
      </c>
      <c r="C556" s="2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7" t="s">
        <v>8317</v>
      </c>
      <c r="R556" s="7" t="s">
        <v>8318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30</v>
      </c>
    </row>
    <row r="557" spans="1:21" ht="43.2" x14ac:dyDescent="0.3">
      <c r="A557">
        <v>555</v>
      </c>
      <c r="B557" s="6" t="s">
        <v>556</v>
      </c>
      <c r="C557" s="2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7" t="s">
        <v>8317</v>
      </c>
      <c r="R557" s="7" t="s">
        <v>8318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30</v>
      </c>
    </row>
    <row r="558" spans="1:21" ht="28.8" x14ac:dyDescent="0.3">
      <c r="A558">
        <v>556</v>
      </c>
      <c r="B558" s="6" t="s">
        <v>557</v>
      </c>
      <c r="C558" s="2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7" t="s">
        <v>8317</v>
      </c>
      <c r="R558" s="7" t="s">
        <v>8318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30</v>
      </c>
    </row>
    <row r="559" spans="1:21" ht="43.2" x14ac:dyDescent="0.3">
      <c r="A559">
        <v>557</v>
      </c>
      <c r="B559" s="6" t="s">
        <v>558</v>
      </c>
      <c r="C559" s="2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7" t="s">
        <v>8317</v>
      </c>
      <c r="R559" s="7" t="s">
        <v>8318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30</v>
      </c>
    </row>
    <row r="560" spans="1:21" ht="43.2" x14ac:dyDescent="0.3">
      <c r="A560">
        <v>558</v>
      </c>
      <c r="B560" s="6" t="s">
        <v>559</v>
      </c>
      <c r="C560" s="2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7" t="s">
        <v>8317</v>
      </c>
      <c r="R560" s="7" t="s">
        <v>8318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30</v>
      </c>
    </row>
    <row r="561" spans="1:21" ht="43.2" x14ac:dyDescent="0.3">
      <c r="A561">
        <v>559</v>
      </c>
      <c r="B561" s="6" t="s">
        <v>560</v>
      </c>
      <c r="C561" s="2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7" t="s">
        <v>8317</v>
      </c>
      <c r="R561" s="7" t="s">
        <v>8318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30</v>
      </c>
    </row>
    <row r="562" spans="1:21" ht="43.2" x14ac:dyDescent="0.3">
      <c r="A562">
        <v>560</v>
      </c>
      <c r="B562" s="6" t="s">
        <v>561</v>
      </c>
      <c r="C562" s="2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7" t="s">
        <v>8317</v>
      </c>
      <c r="R562" s="7" t="s">
        <v>8318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30</v>
      </c>
    </row>
    <row r="563" spans="1:21" ht="43.2" x14ac:dyDescent="0.3">
      <c r="A563">
        <v>561</v>
      </c>
      <c r="B563" s="6" t="s">
        <v>562</v>
      </c>
      <c r="C563" s="2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7" t="s">
        <v>8317</v>
      </c>
      <c r="R563" s="7" t="s">
        <v>8318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35</v>
      </c>
    </row>
    <row r="564" spans="1:21" ht="43.2" x14ac:dyDescent="0.3">
      <c r="A564">
        <v>562</v>
      </c>
      <c r="B564" s="6" t="s">
        <v>563</v>
      </c>
      <c r="C564" s="2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7" t="s">
        <v>8317</v>
      </c>
      <c r="R564" s="7" t="s">
        <v>8318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30</v>
      </c>
    </row>
    <row r="565" spans="1:21" ht="43.2" x14ac:dyDescent="0.3">
      <c r="A565">
        <v>563</v>
      </c>
      <c r="B565" s="6" t="s">
        <v>564</v>
      </c>
      <c r="C565" s="2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7" t="s">
        <v>8317</v>
      </c>
      <c r="R565" s="7" t="s">
        <v>8318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30</v>
      </c>
    </row>
    <row r="566" spans="1:21" ht="57.6" x14ac:dyDescent="0.3">
      <c r="A566">
        <v>564</v>
      </c>
      <c r="B566" s="6" t="s">
        <v>565</v>
      </c>
      <c r="C566" s="2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7" t="s">
        <v>8317</v>
      </c>
      <c r="R566" s="7" t="s">
        <v>8318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30</v>
      </c>
    </row>
    <row r="567" spans="1:21" ht="43.2" x14ac:dyDescent="0.3">
      <c r="A567">
        <v>565</v>
      </c>
      <c r="B567" s="6" t="s">
        <v>566</v>
      </c>
      <c r="C567" s="2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7" t="s">
        <v>8317</v>
      </c>
      <c r="R567" s="7" t="s">
        <v>8318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30</v>
      </c>
    </row>
    <row r="568" spans="1:21" ht="43.2" x14ac:dyDescent="0.3">
      <c r="A568">
        <v>566</v>
      </c>
      <c r="B568" s="6" t="s">
        <v>567</v>
      </c>
      <c r="C568" s="2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7" t="s">
        <v>8317</v>
      </c>
      <c r="R568" s="7" t="s">
        <v>8318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30</v>
      </c>
    </row>
    <row r="569" spans="1:21" ht="43.2" x14ac:dyDescent="0.3">
      <c r="A569">
        <v>567</v>
      </c>
      <c r="B569" s="6" t="s">
        <v>568</v>
      </c>
      <c r="C569" s="2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7" t="s">
        <v>8317</v>
      </c>
      <c r="R569" s="7" t="s">
        <v>8318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30</v>
      </c>
    </row>
    <row r="570" spans="1:21" ht="57.6" x14ac:dyDescent="0.3">
      <c r="A570">
        <v>568</v>
      </c>
      <c r="B570" s="6" t="s">
        <v>569</v>
      </c>
      <c r="C570" s="2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7" t="s">
        <v>8317</v>
      </c>
      <c r="R570" s="7" t="s">
        <v>8318</v>
      </c>
      <c r="S570" s="11">
        <f t="shared" si="42"/>
        <v>42348.9215625</v>
      </c>
      <c r="T570" s="11">
        <f t="shared" si="43"/>
        <v>42385.458333333328</v>
      </c>
      <c r="U570">
        <f t="shared" si="44"/>
        <v>37</v>
      </c>
    </row>
    <row r="571" spans="1:21" ht="43.2" x14ac:dyDescent="0.3">
      <c r="A571">
        <v>569</v>
      </c>
      <c r="B571" s="6" t="s">
        <v>570</v>
      </c>
      <c r="C571" s="2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7" t="s">
        <v>8317</v>
      </c>
      <c r="R571" s="7" t="s">
        <v>8318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30</v>
      </c>
    </row>
    <row r="572" spans="1:21" ht="28.8" x14ac:dyDescent="0.3">
      <c r="A572">
        <v>570</v>
      </c>
      <c r="B572" s="6" t="s">
        <v>571</v>
      </c>
      <c r="C572" s="2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7" t="s">
        <v>8317</v>
      </c>
      <c r="R572" s="7" t="s">
        <v>8318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30</v>
      </c>
    </row>
    <row r="573" spans="1:21" ht="43.2" x14ac:dyDescent="0.3">
      <c r="A573">
        <v>571</v>
      </c>
      <c r="B573" s="6" t="s">
        <v>572</v>
      </c>
      <c r="C573" s="2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7" t="s">
        <v>8317</v>
      </c>
      <c r="R573" s="7" t="s">
        <v>8318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19</v>
      </c>
    </row>
    <row r="574" spans="1:21" ht="43.2" x14ac:dyDescent="0.3">
      <c r="A574">
        <v>572</v>
      </c>
      <c r="B574" s="6" t="s">
        <v>573</v>
      </c>
      <c r="C574" s="2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7" t="s">
        <v>8317</v>
      </c>
      <c r="R574" s="7" t="s">
        <v>8318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30</v>
      </c>
    </row>
    <row r="575" spans="1:21" ht="57.6" x14ac:dyDescent="0.3">
      <c r="A575">
        <v>573</v>
      </c>
      <c r="B575" s="6" t="s">
        <v>574</v>
      </c>
      <c r="C575" s="2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7" t="s">
        <v>8317</v>
      </c>
      <c r="R575" s="7" t="s">
        <v>8318</v>
      </c>
      <c r="S575" s="11">
        <f t="shared" si="42"/>
        <v>41963.050127314811</v>
      </c>
      <c r="T575" s="11">
        <f t="shared" si="43"/>
        <v>42022.05</v>
      </c>
      <c r="U575">
        <f t="shared" si="44"/>
        <v>59</v>
      </c>
    </row>
    <row r="576" spans="1:21" ht="43.2" x14ac:dyDescent="0.3">
      <c r="A576">
        <v>574</v>
      </c>
      <c r="B576" s="6" t="s">
        <v>575</v>
      </c>
      <c r="C576" s="2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7" t="s">
        <v>8317</v>
      </c>
      <c r="R576" s="7" t="s">
        <v>8318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30</v>
      </c>
    </row>
    <row r="577" spans="1:21" ht="57.6" x14ac:dyDescent="0.3">
      <c r="A577">
        <v>575</v>
      </c>
      <c r="B577" s="6" t="s">
        <v>576</v>
      </c>
      <c r="C577" s="2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7" t="s">
        <v>8317</v>
      </c>
      <c r="R577" s="7" t="s">
        <v>8318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30</v>
      </c>
    </row>
    <row r="578" spans="1:21" ht="43.2" x14ac:dyDescent="0.3">
      <c r="A578">
        <v>576</v>
      </c>
      <c r="B578" s="6" t="s">
        <v>577</v>
      </c>
      <c r="C578" s="2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7" t="s">
        <v>8317</v>
      </c>
      <c r="R578" s="7" t="s">
        <v>8318</v>
      </c>
      <c r="S578" s="11">
        <f t="shared" si="42"/>
        <v>42031.471666666665</v>
      </c>
      <c r="T578" s="11">
        <f t="shared" si="43"/>
        <v>42091.43</v>
      </c>
      <c r="U578">
        <f t="shared" si="44"/>
        <v>60</v>
      </c>
    </row>
    <row r="579" spans="1:21" ht="43.2" x14ac:dyDescent="0.3">
      <c r="A579">
        <v>577</v>
      </c>
      <c r="B579" s="6" t="s">
        <v>578</v>
      </c>
      <c r="C579" s="2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7" t="s">
        <v>8317</v>
      </c>
      <c r="R579" s="7" t="s">
        <v>8318</v>
      </c>
      <c r="S579" s="11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>
        <f t="shared" ref="U579:U642" si="49">ROUND(T579-S579,0)</f>
        <v>60</v>
      </c>
    </row>
    <row r="580" spans="1:21" ht="28.8" x14ac:dyDescent="0.3">
      <c r="A580">
        <v>578</v>
      </c>
      <c r="B580" s="6" t="s">
        <v>579</v>
      </c>
      <c r="C580" s="2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7" t="s">
        <v>8317</v>
      </c>
      <c r="R580" s="7" t="s">
        <v>8318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24</v>
      </c>
    </row>
    <row r="581" spans="1:21" ht="28.8" x14ac:dyDescent="0.3">
      <c r="A581">
        <v>579</v>
      </c>
      <c r="B581" s="6" t="s">
        <v>580</v>
      </c>
      <c r="C581" s="2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7" t="s">
        <v>8317</v>
      </c>
      <c r="R581" s="7" t="s">
        <v>8318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30</v>
      </c>
    </row>
    <row r="582" spans="1:21" ht="43.2" x14ac:dyDescent="0.3">
      <c r="A582">
        <v>580</v>
      </c>
      <c r="B582" s="6" t="s">
        <v>581</v>
      </c>
      <c r="C582" s="2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7" t="s">
        <v>8317</v>
      </c>
      <c r="R582" s="7" t="s">
        <v>8318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30</v>
      </c>
    </row>
    <row r="583" spans="1:21" ht="43.2" x14ac:dyDescent="0.3">
      <c r="A583">
        <v>581</v>
      </c>
      <c r="B583" s="6" t="s">
        <v>582</v>
      </c>
      <c r="C583" s="2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7" t="s">
        <v>8317</v>
      </c>
      <c r="R583" s="7" t="s">
        <v>8318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30</v>
      </c>
    </row>
    <row r="584" spans="1:21" ht="43.2" x14ac:dyDescent="0.3">
      <c r="A584">
        <v>582</v>
      </c>
      <c r="B584" s="6" t="s">
        <v>583</v>
      </c>
      <c r="C584" s="2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7" t="s">
        <v>8317</v>
      </c>
      <c r="R584" s="7" t="s">
        <v>8318</v>
      </c>
      <c r="S584" s="11">
        <f t="shared" si="47"/>
        <v>42055.739803240736</v>
      </c>
      <c r="T584" s="11">
        <f t="shared" si="48"/>
        <v>42078.75</v>
      </c>
      <c r="U584">
        <f t="shared" si="49"/>
        <v>23</v>
      </c>
    </row>
    <row r="585" spans="1:21" ht="43.2" x14ac:dyDescent="0.3">
      <c r="A585">
        <v>583</v>
      </c>
      <c r="B585" s="6" t="s">
        <v>584</v>
      </c>
      <c r="C585" s="2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7" t="s">
        <v>8317</v>
      </c>
      <c r="R585" s="7" t="s">
        <v>8318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30</v>
      </c>
    </row>
    <row r="586" spans="1:21" ht="43.2" x14ac:dyDescent="0.3">
      <c r="A586">
        <v>584</v>
      </c>
      <c r="B586" s="6" t="s">
        <v>585</v>
      </c>
      <c r="C586" s="2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7" t="s">
        <v>8317</v>
      </c>
      <c r="R586" s="7" t="s">
        <v>8318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30</v>
      </c>
    </row>
    <row r="587" spans="1:21" ht="43.2" x14ac:dyDescent="0.3">
      <c r="A587">
        <v>585</v>
      </c>
      <c r="B587" s="6" t="s">
        <v>586</v>
      </c>
      <c r="C587" s="2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7" t="s">
        <v>8317</v>
      </c>
      <c r="R587" s="7" t="s">
        <v>8318</v>
      </c>
      <c r="S587" s="11">
        <f t="shared" si="47"/>
        <v>42283.3909375</v>
      </c>
      <c r="T587" s="11">
        <f t="shared" si="48"/>
        <v>42339</v>
      </c>
      <c r="U587">
        <f t="shared" si="49"/>
        <v>56</v>
      </c>
    </row>
    <row r="588" spans="1:21" ht="43.2" x14ac:dyDescent="0.3">
      <c r="A588">
        <v>586</v>
      </c>
      <c r="B588" s="6" t="s">
        <v>587</v>
      </c>
      <c r="C588" s="2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7" t="s">
        <v>8317</v>
      </c>
      <c r="R588" s="7" t="s">
        <v>8318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30</v>
      </c>
    </row>
    <row r="589" spans="1:21" ht="72" x14ac:dyDescent="0.3">
      <c r="A589">
        <v>587</v>
      </c>
      <c r="B589" s="6" t="s">
        <v>588</v>
      </c>
      <c r="C589" s="2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7" t="s">
        <v>8317</v>
      </c>
      <c r="R589" s="7" t="s">
        <v>8318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30</v>
      </c>
    </row>
    <row r="590" spans="1:21" ht="43.2" x14ac:dyDescent="0.3">
      <c r="A590">
        <v>588</v>
      </c>
      <c r="B590" s="6" t="s">
        <v>589</v>
      </c>
      <c r="C590" s="2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7" t="s">
        <v>8317</v>
      </c>
      <c r="R590" s="7" t="s">
        <v>8318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60</v>
      </c>
    </row>
    <row r="591" spans="1:21" x14ac:dyDescent="0.3">
      <c r="A591">
        <v>589</v>
      </c>
      <c r="B591" s="6" t="s">
        <v>590</v>
      </c>
      <c r="C591" s="2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7" t="s">
        <v>8317</v>
      </c>
      <c r="R591" s="7" t="s">
        <v>8318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15</v>
      </c>
    </row>
    <row r="592" spans="1:21" ht="57.6" x14ac:dyDescent="0.3">
      <c r="A592">
        <v>590</v>
      </c>
      <c r="B592" s="6" t="s">
        <v>591</v>
      </c>
      <c r="C592" s="2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7" t="s">
        <v>8317</v>
      </c>
      <c r="R592" s="7" t="s">
        <v>8318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31</v>
      </c>
    </row>
    <row r="593" spans="1:21" ht="43.2" x14ac:dyDescent="0.3">
      <c r="A593">
        <v>591</v>
      </c>
      <c r="B593" s="6" t="s">
        <v>592</v>
      </c>
      <c r="C593" s="2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7" t="s">
        <v>8317</v>
      </c>
      <c r="R593" s="7" t="s">
        <v>8318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30</v>
      </c>
    </row>
    <row r="594" spans="1:21" ht="43.2" x14ac:dyDescent="0.3">
      <c r="A594">
        <v>592</v>
      </c>
      <c r="B594" s="6" t="s">
        <v>593</v>
      </c>
      <c r="C594" s="2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7" t="s">
        <v>8317</v>
      </c>
      <c r="R594" s="7" t="s">
        <v>8318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30</v>
      </c>
    </row>
    <row r="595" spans="1:21" ht="57.6" x14ac:dyDescent="0.3">
      <c r="A595">
        <v>593</v>
      </c>
      <c r="B595" s="6" t="s">
        <v>594</v>
      </c>
      <c r="C595" s="2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7" t="s">
        <v>8317</v>
      </c>
      <c r="R595" s="7" t="s">
        <v>8318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30</v>
      </c>
    </row>
    <row r="596" spans="1:21" ht="28.8" x14ac:dyDescent="0.3">
      <c r="A596">
        <v>594</v>
      </c>
      <c r="B596" s="6" t="s">
        <v>595</v>
      </c>
      <c r="C596" s="2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7" t="s">
        <v>8317</v>
      </c>
      <c r="R596" s="7" t="s">
        <v>8318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30</v>
      </c>
    </row>
    <row r="597" spans="1:21" ht="43.2" x14ac:dyDescent="0.3">
      <c r="A597">
        <v>595</v>
      </c>
      <c r="B597" s="6" t="s">
        <v>596</v>
      </c>
      <c r="C597" s="2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7" t="s">
        <v>8317</v>
      </c>
      <c r="R597" s="7" t="s">
        <v>8318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45</v>
      </c>
    </row>
    <row r="598" spans="1:21" ht="28.8" x14ac:dyDescent="0.3">
      <c r="A598">
        <v>596</v>
      </c>
      <c r="B598" s="6" t="s">
        <v>597</v>
      </c>
      <c r="C598" s="2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7" t="s">
        <v>8317</v>
      </c>
      <c r="R598" s="7" t="s">
        <v>8318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30</v>
      </c>
    </row>
    <row r="599" spans="1:21" ht="43.2" x14ac:dyDescent="0.3">
      <c r="A599">
        <v>597</v>
      </c>
      <c r="B599" s="6" t="s">
        <v>598</v>
      </c>
      <c r="C599" s="2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7" t="s">
        <v>8317</v>
      </c>
      <c r="R599" s="7" t="s">
        <v>8318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37</v>
      </c>
    </row>
    <row r="600" spans="1:21" ht="28.8" x14ac:dyDescent="0.3">
      <c r="A600">
        <v>598</v>
      </c>
      <c r="B600" s="6" t="s">
        <v>599</v>
      </c>
      <c r="C600" s="2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7" t="s">
        <v>8317</v>
      </c>
      <c r="R600" s="7" t="s">
        <v>8318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30</v>
      </c>
    </row>
    <row r="601" spans="1:21" ht="43.2" x14ac:dyDescent="0.3">
      <c r="A601">
        <v>599</v>
      </c>
      <c r="B601" s="6" t="s">
        <v>600</v>
      </c>
      <c r="C601" s="2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7" t="s">
        <v>8317</v>
      </c>
      <c r="R601" s="7" t="s">
        <v>8318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24</v>
      </c>
    </row>
    <row r="602" spans="1:21" ht="28.8" x14ac:dyDescent="0.3">
      <c r="A602">
        <v>600</v>
      </c>
      <c r="B602" s="6" t="s">
        <v>601</v>
      </c>
      <c r="C602" s="2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7" t="s">
        <v>8317</v>
      </c>
      <c r="R602" s="7" t="s">
        <v>8318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60</v>
      </c>
    </row>
    <row r="603" spans="1:21" ht="43.2" x14ac:dyDescent="0.3">
      <c r="A603">
        <v>601</v>
      </c>
      <c r="B603" s="6" t="s">
        <v>602</v>
      </c>
      <c r="C603" s="2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7" t="s">
        <v>8317</v>
      </c>
      <c r="R603" s="7" t="s">
        <v>8318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30</v>
      </c>
    </row>
    <row r="604" spans="1:21" ht="43.2" x14ac:dyDescent="0.3">
      <c r="A604">
        <v>602</v>
      </c>
      <c r="B604" s="6" t="s">
        <v>603</v>
      </c>
      <c r="C604" s="2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7" t="s">
        <v>8317</v>
      </c>
      <c r="R604" s="7" t="s">
        <v>8318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30</v>
      </c>
    </row>
    <row r="605" spans="1:21" ht="43.2" x14ac:dyDescent="0.3">
      <c r="A605">
        <v>603</v>
      </c>
      <c r="B605" s="6" t="s">
        <v>604</v>
      </c>
      <c r="C605" s="2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7" t="s">
        <v>8317</v>
      </c>
      <c r="R605" s="7" t="s">
        <v>8318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30</v>
      </c>
    </row>
    <row r="606" spans="1:21" ht="43.2" x14ac:dyDescent="0.3">
      <c r="A606">
        <v>604</v>
      </c>
      <c r="B606" s="6" t="s">
        <v>605</v>
      </c>
      <c r="C606" s="2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7" t="s">
        <v>8317</v>
      </c>
      <c r="R606" s="7" t="s">
        <v>8318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30</v>
      </c>
    </row>
    <row r="607" spans="1:21" ht="28.8" x14ac:dyDescent="0.3">
      <c r="A607">
        <v>605</v>
      </c>
      <c r="B607" s="6" t="s">
        <v>606</v>
      </c>
      <c r="C607" s="2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7" t="s">
        <v>8317</v>
      </c>
      <c r="R607" s="7" t="s">
        <v>8318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45</v>
      </c>
    </row>
    <row r="608" spans="1:21" ht="57.6" x14ac:dyDescent="0.3">
      <c r="A608">
        <v>606</v>
      </c>
      <c r="B608" s="6" t="s">
        <v>607</v>
      </c>
      <c r="C608" s="2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7" t="s">
        <v>8317</v>
      </c>
      <c r="R608" s="7" t="s">
        <v>8318</v>
      </c>
      <c r="S608" s="11">
        <f t="shared" si="47"/>
        <v>42102.650567129633</v>
      </c>
      <c r="T608" s="11">
        <f t="shared" si="48"/>
        <v>42148.625</v>
      </c>
      <c r="U608">
        <f t="shared" si="49"/>
        <v>46</v>
      </c>
    </row>
    <row r="609" spans="1:21" ht="43.2" x14ac:dyDescent="0.3">
      <c r="A609">
        <v>607</v>
      </c>
      <c r="B609" s="6" t="s">
        <v>608</v>
      </c>
      <c r="C609" s="2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7" t="s">
        <v>8317</v>
      </c>
      <c r="R609" s="7" t="s">
        <v>8318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30</v>
      </c>
    </row>
    <row r="610" spans="1:21" ht="43.2" x14ac:dyDescent="0.3">
      <c r="A610">
        <v>608</v>
      </c>
      <c r="B610" s="6" t="s">
        <v>609</v>
      </c>
      <c r="C610" s="2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7" t="s">
        <v>8317</v>
      </c>
      <c r="R610" s="7" t="s">
        <v>8318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30</v>
      </c>
    </row>
    <row r="611" spans="1:21" ht="43.2" x14ac:dyDescent="0.3">
      <c r="A611">
        <v>609</v>
      </c>
      <c r="B611" s="6" t="s">
        <v>610</v>
      </c>
      <c r="C611" s="2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7" t="s">
        <v>8317</v>
      </c>
      <c r="R611" s="7" t="s">
        <v>8318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30</v>
      </c>
    </row>
    <row r="612" spans="1:21" ht="43.2" x14ac:dyDescent="0.3">
      <c r="A612">
        <v>610</v>
      </c>
      <c r="B612" s="6" t="s">
        <v>611</v>
      </c>
      <c r="C612" s="2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7" t="s">
        <v>8317</v>
      </c>
      <c r="R612" s="7" t="s">
        <v>8318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30</v>
      </c>
    </row>
    <row r="613" spans="1:21" ht="43.2" x14ac:dyDescent="0.3">
      <c r="A613">
        <v>611</v>
      </c>
      <c r="B613" s="6" t="s">
        <v>612</v>
      </c>
      <c r="C613" s="2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7" t="s">
        <v>8317</v>
      </c>
      <c r="R613" s="7" t="s">
        <v>8318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60</v>
      </c>
    </row>
    <row r="614" spans="1:21" ht="28.8" x14ac:dyDescent="0.3">
      <c r="A614">
        <v>612</v>
      </c>
      <c r="B614" s="6" t="s">
        <v>613</v>
      </c>
      <c r="C614" s="2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7" t="s">
        <v>8317</v>
      </c>
      <c r="R614" s="7" t="s">
        <v>8318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30</v>
      </c>
    </row>
    <row r="615" spans="1:21" ht="43.2" x14ac:dyDescent="0.3">
      <c r="A615">
        <v>613</v>
      </c>
      <c r="B615" s="6" t="s">
        <v>614</v>
      </c>
      <c r="C615" s="2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7" t="s">
        <v>8317</v>
      </c>
      <c r="R615" s="7" t="s">
        <v>8318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31</v>
      </c>
    </row>
    <row r="616" spans="1:21" ht="43.2" x14ac:dyDescent="0.3">
      <c r="A616">
        <v>614</v>
      </c>
      <c r="B616" s="6" t="s">
        <v>615</v>
      </c>
      <c r="C616" s="2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7" t="s">
        <v>8317</v>
      </c>
      <c r="R616" s="7" t="s">
        <v>8318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30</v>
      </c>
    </row>
    <row r="617" spans="1:21" ht="43.2" x14ac:dyDescent="0.3">
      <c r="A617">
        <v>615</v>
      </c>
      <c r="B617" s="6" t="s">
        <v>616</v>
      </c>
      <c r="C617" s="2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7" t="s">
        <v>8317</v>
      </c>
      <c r="R617" s="7" t="s">
        <v>8318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30</v>
      </c>
    </row>
    <row r="618" spans="1:21" ht="43.2" x14ac:dyDescent="0.3">
      <c r="A618">
        <v>616</v>
      </c>
      <c r="B618" s="6" t="s">
        <v>617</v>
      </c>
      <c r="C618" s="2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7" t="s">
        <v>8317</v>
      </c>
      <c r="R618" s="7" t="s">
        <v>8318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30</v>
      </c>
    </row>
    <row r="619" spans="1:21" ht="57.6" x14ac:dyDescent="0.3">
      <c r="A619">
        <v>617</v>
      </c>
      <c r="B619" s="6" t="s">
        <v>618</v>
      </c>
      <c r="C619" s="2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7" t="s">
        <v>8317</v>
      </c>
      <c r="R619" s="7" t="s">
        <v>8318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45</v>
      </c>
    </row>
    <row r="620" spans="1:21" ht="43.2" x14ac:dyDescent="0.3">
      <c r="A620">
        <v>618</v>
      </c>
      <c r="B620" s="6" t="s">
        <v>619</v>
      </c>
      <c r="C620" s="2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7" t="s">
        <v>8317</v>
      </c>
      <c r="R620" s="7" t="s">
        <v>8318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30</v>
      </c>
    </row>
    <row r="621" spans="1:21" ht="28.8" x14ac:dyDescent="0.3">
      <c r="A621">
        <v>619</v>
      </c>
      <c r="B621" s="6" t="s">
        <v>620</v>
      </c>
      <c r="C621" s="2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7" t="s">
        <v>8317</v>
      </c>
      <c r="R621" s="7" t="s">
        <v>8318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60</v>
      </c>
    </row>
    <row r="622" spans="1:21" ht="43.2" x14ac:dyDescent="0.3">
      <c r="A622">
        <v>620</v>
      </c>
      <c r="B622" s="6" t="s">
        <v>621</v>
      </c>
      <c r="C622" s="2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7" t="s">
        <v>8317</v>
      </c>
      <c r="R622" s="7" t="s">
        <v>8318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45</v>
      </c>
    </row>
    <row r="623" spans="1:21" ht="43.2" x14ac:dyDescent="0.3">
      <c r="A623">
        <v>621</v>
      </c>
      <c r="B623" s="6" t="s">
        <v>622</v>
      </c>
      <c r="C623" s="2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7" t="s">
        <v>8317</v>
      </c>
      <c r="R623" s="7" t="s">
        <v>8318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30</v>
      </c>
    </row>
    <row r="624" spans="1:21" ht="43.2" x14ac:dyDescent="0.3">
      <c r="A624">
        <v>622</v>
      </c>
      <c r="B624" s="6" t="s">
        <v>623</v>
      </c>
      <c r="C624" s="2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7" t="s">
        <v>8317</v>
      </c>
      <c r="R624" s="7" t="s">
        <v>8318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</v>
      </c>
    </row>
    <row r="625" spans="1:21" ht="57.6" x14ac:dyDescent="0.3">
      <c r="A625">
        <v>623</v>
      </c>
      <c r="B625" s="6" t="s">
        <v>624</v>
      </c>
      <c r="C625" s="2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7" t="s">
        <v>8317</v>
      </c>
      <c r="R625" s="7" t="s">
        <v>8318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30</v>
      </c>
    </row>
    <row r="626" spans="1:21" ht="43.2" x14ac:dyDescent="0.3">
      <c r="A626">
        <v>624</v>
      </c>
      <c r="B626" s="6" t="s">
        <v>625</v>
      </c>
      <c r="C626" s="2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7" t="s">
        <v>8317</v>
      </c>
      <c r="R626" s="7" t="s">
        <v>8318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30</v>
      </c>
    </row>
    <row r="627" spans="1:21" ht="43.2" x14ac:dyDescent="0.3">
      <c r="A627">
        <v>625</v>
      </c>
      <c r="B627" s="6" t="s">
        <v>626</v>
      </c>
      <c r="C627" s="2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7" t="s">
        <v>8317</v>
      </c>
      <c r="R627" s="7" t="s">
        <v>8318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30</v>
      </c>
    </row>
    <row r="628" spans="1:21" ht="43.2" x14ac:dyDescent="0.3">
      <c r="A628">
        <v>626</v>
      </c>
      <c r="B628" s="6" t="s">
        <v>627</v>
      </c>
      <c r="C628" s="2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7" t="s">
        <v>8317</v>
      </c>
      <c r="R628" s="7" t="s">
        <v>8318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33</v>
      </c>
    </row>
    <row r="629" spans="1:21" ht="43.2" x14ac:dyDescent="0.3">
      <c r="A629">
        <v>627</v>
      </c>
      <c r="B629" s="6" t="s">
        <v>628</v>
      </c>
      <c r="C629" s="2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7" t="s">
        <v>8317</v>
      </c>
      <c r="R629" s="7" t="s">
        <v>8318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60</v>
      </c>
    </row>
    <row r="630" spans="1:21" ht="43.2" x14ac:dyDescent="0.3">
      <c r="A630">
        <v>628</v>
      </c>
      <c r="B630" s="6" t="s">
        <v>629</v>
      </c>
      <c r="C630" s="2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7" t="s">
        <v>8317</v>
      </c>
      <c r="R630" s="7" t="s">
        <v>8318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30</v>
      </c>
    </row>
    <row r="631" spans="1:21" ht="43.2" x14ac:dyDescent="0.3">
      <c r="A631">
        <v>629</v>
      </c>
      <c r="B631" s="6" t="s">
        <v>630</v>
      </c>
      <c r="C631" s="2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7" t="s">
        <v>8317</v>
      </c>
      <c r="R631" s="7" t="s">
        <v>8318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30</v>
      </c>
    </row>
    <row r="632" spans="1:21" ht="57.6" x14ac:dyDescent="0.3">
      <c r="A632">
        <v>630</v>
      </c>
      <c r="B632" s="6" t="s">
        <v>631</v>
      </c>
      <c r="C632" s="2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7" t="s">
        <v>8317</v>
      </c>
      <c r="R632" s="7" t="s">
        <v>8318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30</v>
      </c>
    </row>
    <row r="633" spans="1:21" ht="28.8" x14ac:dyDescent="0.3">
      <c r="A633">
        <v>631</v>
      </c>
      <c r="B633" s="6" t="s">
        <v>632</v>
      </c>
      <c r="C633" s="2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7" t="s">
        <v>8317</v>
      </c>
      <c r="R633" s="7" t="s">
        <v>8318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29</v>
      </c>
    </row>
    <row r="634" spans="1:21" ht="28.8" x14ac:dyDescent="0.3">
      <c r="A634">
        <v>632</v>
      </c>
      <c r="B634" s="6" t="s">
        <v>633</v>
      </c>
      <c r="C634" s="2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7" t="s">
        <v>8317</v>
      </c>
      <c r="R634" s="7" t="s">
        <v>8318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30</v>
      </c>
    </row>
    <row r="635" spans="1:21" ht="43.2" x14ac:dyDescent="0.3">
      <c r="A635">
        <v>633</v>
      </c>
      <c r="B635" s="6" t="s">
        <v>634</v>
      </c>
      <c r="C635" s="2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7" t="s">
        <v>8317</v>
      </c>
      <c r="R635" s="7" t="s">
        <v>8318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32</v>
      </c>
    </row>
    <row r="636" spans="1:21" ht="28.8" x14ac:dyDescent="0.3">
      <c r="A636">
        <v>634</v>
      </c>
      <c r="B636" s="6" t="s">
        <v>635</v>
      </c>
      <c r="C636" s="2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7" t="s">
        <v>8317</v>
      </c>
      <c r="R636" s="7" t="s">
        <v>8318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30</v>
      </c>
    </row>
    <row r="637" spans="1:21" ht="28.8" x14ac:dyDescent="0.3">
      <c r="A637">
        <v>635</v>
      </c>
      <c r="B637" s="6" t="s">
        <v>636</v>
      </c>
      <c r="C637" s="2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7" t="s">
        <v>8317</v>
      </c>
      <c r="R637" s="7" t="s">
        <v>8318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30</v>
      </c>
    </row>
    <row r="638" spans="1:21" ht="43.2" x14ac:dyDescent="0.3">
      <c r="A638">
        <v>636</v>
      </c>
      <c r="B638" s="6" t="s">
        <v>637</v>
      </c>
      <c r="C638" s="2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7" t="s">
        <v>8317</v>
      </c>
      <c r="R638" s="7" t="s">
        <v>8318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30</v>
      </c>
    </row>
    <row r="639" spans="1:21" ht="43.2" x14ac:dyDescent="0.3">
      <c r="A639">
        <v>637</v>
      </c>
      <c r="B639" s="6" t="s">
        <v>638</v>
      </c>
      <c r="C639" s="2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7" t="s">
        <v>8317</v>
      </c>
      <c r="R639" s="7" t="s">
        <v>8318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29</v>
      </c>
    </row>
    <row r="640" spans="1:21" x14ac:dyDescent="0.3">
      <c r="A640">
        <v>638</v>
      </c>
      <c r="B640" s="6" t="s">
        <v>639</v>
      </c>
      <c r="C640" s="2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7" t="s">
        <v>8317</v>
      </c>
      <c r="R640" s="7" t="s">
        <v>8318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60</v>
      </c>
    </row>
    <row r="641" spans="1:21" ht="28.8" x14ac:dyDescent="0.3">
      <c r="A641">
        <v>639</v>
      </c>
      <c r="B641" s="6" t="s">
        <v>640</v>
      </c>
      <c r="C641" s="2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7" t="s">
        <v>8317</v>
      </c>
      <c r="R641" s="7" t="s">
        <v>8318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60</v>
      </c>
    </row>
    <row r="642" spans="1:21" ht="43.2" x14ac:dyDescent="0.3">
      <c r="A642">
        <v>640</v>
      </c>
      <c r="B642" s="6" t="s">
        <v>641</v>
      </c>
      <c r="C642" s="2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7" t="s">
        <v>8317</v>
      </c>
      <c r="R642" s="7" t="s">
        <v>8319</v>
      </c>
      <c r="S642" s="11">
        <f t="shared" si="47"/>
        <v>42683.420312500006</v>
      </c>
      <c r="T642" s="11">
        <f t="shared" si="48"/>
        <v>42698.958333333328</v>
      </c>
      <c r="U642">
        <f t="shared" si="49"/>
        <v>16</v>
      </c>
    </row>
    <row r="643" spans="1:21" ht="43.2" x14ac:dyDescent="0.3">
      <c r="A643">
        <v>641</v>
      </c>
      <c r="B643" s="6" t="s">
        <v>642</v>
      </c>
      <c r="C643" s="2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7" t="s">
        <v>8317</v>
      </c>
      <c r="R643" s="7" t="s">
        <v>8319</v>
      </c>
      <c r="S643" s="11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>
        <f t="shared" ref="U643:U706" si="54">ROUND(T643-S643,0)</f>
        <v>30</v>
      </c>
    </row>
    <row r="644" spans="1:21" ht="43.2" x14ac:dyDescent="0.3">
      <c r="A644">
        <v>642</v>
      </c>
      <c r="B644" s="6" t="s">
        <v>643</v>
      </c>
      <c r="C644" s="2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7" t="s">
        <v>8317</v>
      </c>
      <c r="R644" s="7" t="s">
        <v>8319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36</v>
      </c>
    </row>
    <row r="645" spans="1:21" ht="43.2" x14ac:dyDescent="0.3">
      <c r="A645">
        <v>643</v>
      </c>
      <c r="B645" s="6" t="s">
        <v>644</v>
      </c>
      <c r="C645" s="2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7" t="s">
        <v>8317</v>
      </c>
      <c r="R645" s="7" t="s">
        <v>8319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55</v>
      </c>
    </row>
    <row r="646" spans="1:21" ht="43.2" x14ac:dyDescent="0.3">
      <c r="A646">
        <v>644</v>
      </c>
      <c r="B646" s="6" t="s">
        <v>645</v>
      </c>
      <c r="C646" s="2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7" t="s">
        <v>8317</v>
      </c>
      <c r="R646" s="7" t="s">
        <v>8319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42</v>
      </c>
    </row>
    <row r="647" spans="1:21" ht="28.8" x14ac:dyDescent="0.3">
      <c r="A647">
        <v>645</v>
      </c>
      <c r="B647" s="6" t="s">
        <v>646</v>
      </c>
      <c r="C647" s="2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7" t="s">
        <v>8317</v>
      </c>
      <c r="R647" s="7" t="s">
        <v>8319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30</v>
      </c>
    </row>
    <row r="648" spans="1:21" ht="43.2" x14ac:dyDescent="0.3">
      <c r="A648">
        <v>646</v>
      </c>
      <c r="B648" s="6" t="s">
        <v>647</v>
      </c>
      <c r="C648" s="2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7" t="s">
        <v>8317</v>
      </c>
      <c r="R648" s="7" t="s">
        <v>8319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30</v>
      </c>
    </row>
    <row r="649" spans="1:21" ht="43.2" x14ac:dyDescent="0.3">
      <c r="A649">
        <v>647</v>
      </c>
      <c r="B649" s="6" t="s">
        <v>648</v>
      </c>
      <c r="C649" s="2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7" t="s">
        <v>8317</v>
      </c>
      <c r="R649" s="7" t="s">
        <v>8319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30</v>
      </c>
    </row>
    <row r="650" spans="1:21" ht="28.8" x14ac:dyDescent="0.3">
      <c r="A650">
        <v>648</v>
      </c>
      <c r="B650" s="6" t="s">
        <v>649</v>
      </c>
      <c r="C650" s="2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7" t="s">
        <v>8317</v>
      </c>
      <c r="R650" s="7" t="s">
        <v>8319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35</v>
      </c>
    </row>
    <row r="651" spans="1:21" ht="43.2" x14ac:dyDescent="0.3">
      <c r="A651">
        <v>649</v>
      </c>
      <c r="B651" s="6" t="s">
        <v>650</v>
      </c>
      <c r="C651" s="2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7" t="s">
        <v>8317</v>
      </c>
      <c r="R651" s="7" t="s">
        <v>8319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21</v>
      </c>
    </row>
    <row r="652" spans="1:21" ht="43.2" x14ac:dyDescent="0.3">
      <c r="A652">
        <v>650</v>
      </c>
      <c r="B652" s="6" t="s">
        <v>651</v>
      </c>
      <c r="C652" s="2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7" t="s">
        <v>8317</v>
      </c>
      <c r="R652" s="7" t="s">
        <v>8319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60</v>
      </c>
    </row>
    <row r="653" spans="1:21" ht="43.2" x14ac:dyDescent="0.3">
      <c r="A653">
        <v>651</v>
      </c>
      <c r="B653" s="6" t="s">
        <v>652</v>
      </c>
      <c r="C653" s="2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7" t="s">
        <v>8317</v>
      </c>
      <c r="R653" s="7" t="s">
        <v>8319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30</v>
      </c>
    </row>
    <row r="654" spans="1:21" ht="57.6" x14ac:dyDescent="0.3">
      <c r="A654">
        <v>652</v>
      </c>
      <c r="B654" s="6" t="s">
        <v>653</v>
      </c>
      <c r="C654" s="2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7" t="s">
        <v>8317</v>
      </c>
      <c r="R654" s="7" t="s">
        <v>8319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30</v>
      </c>
    </row>
    <row r="655" spans="1:21" ht="57.6" x14ac:dyDescent="0.3">
      <c r="A655">
        <v>653</v>
      </c>
      <c r="B655" s="6" t="s">
        <v>654</v>
      </c>
      <c r="C655" s="2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7" t="s">
        <v>8317</v>
      </c>
      <c r="R655" s="7" t="s">
        <v>8319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37</v>
      </c>
    </row>
    <row r="656" spans="1:21" ht="43.2" x14ac:dyDescent="0.3">
      <c r="A656">
        <v>654</v>
      </c>
      <c r="B656" s="6" t="s">
        <v>655</v>
      </c>
      <c r="C656" s="2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7" t="s">
        <v>8317</v>
      </c>
      <c r="R656" s="7" t="s">
        <v>8319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30</v>
      </c>
    </row>
    <row r="657" spans="1:21" ht="43.2" x14ac:dyDescent="0.3">
      <c r="A657">
        <v>655</v>
      </c>
      <c r="B657" s="6" t="s">
        <v>656</v>
      </c>
      <c r="C657" s="2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7" t="s">
        <v>8317</v>
      </c>
      <c r="R657" s="7" t="s">
        <v>8319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30</v>
      </c>
    </row>
    <row r="658" spans="1:21" ht="43.2" x14ac:dyDescent="0.3">
      <c r="A658">
        <v>656</v>
      </c>
      <c r="B658" s="6" t="s">
        <v>657</v>
      </c>
      <c r="C658" s="2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7" t="s">
        <v>8317</v>
      </c>
      <c r="R658" s="7" t="s">
        <v>8319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60</v>
      </c>
    </row>
    <row r="659" spans="1:21" ht="43.2" x14ac:dyDescent="0.3">
      <c r="A659">
        <v>657</v>
      </c>
      <c r="B659" s="6" t="s">
        <v>658</v>
      </c>
      <c r="C659" s="2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7" t="s">
        <v>8317</v>
      </c>
      <c r="R659" s="7" t="s">
        <v>8319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30</v>
      </c>
    </row>
    <row r="660" spans="1:21" ht="43.2" x14ac:dyDescent="0.3">
      <c r="A660">
        <v>658</v>
      </c>
      <c r="B660" s="6" t="s">
        <v>659</v>
      </c>
      <c r="C660" s="2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7" t="s">
        <v>8317</v>
      </c>
      <c r="R660" s="7" t="s">
        <v>8319</v>
      </c>
      <c r="S660" s="11">
        <f t="shared" si="52"/>
        <v>42179.160752314812</v>
      </c>
      <c r="T660" s="11">
        <f t="shared" si="53"/>
        <v>42211.75</v>
      </c>
      <c r="U660">
        <f t="shared" si="54"/>
        <v>33</v>
      </c>
    </row>
    <row r="661" spans="1:21" x14ac:dyDescent="0.3">
      <c r="A661">
        <v>659</v>
      </c>
      <c r="B661" s="6" t="s">
        <v>660</v>
      </c>
      <c r="C661" s="2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7" t="s">
        <v>8317</v>
      </c>
      <c r="R661" s="7" t="s">
        <v>8319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30</v>
      </c>
    </row>
    <row r="662" spans="1:21" ht="43.2" x14ac:dyDescent="0.3">
      <c r="A662">
        <v>660</v>
      </c>
      <c r="B662" s="6" t="s">
        <v>661</v>
      </c>
      <c r="C662" s="2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7" t="s">
        <v>8317</v>
      </c>
      <c r="R662" s="7" t="s">
        <v>8319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30</v>
      </c>
    </row>
    <row r="663" spans="1:21" ht="43.2" x14ac:dyDescent="0.3">
      <c r="A663">
        <v>661</v>
      </c>
      <c r="B663" s="6" t="s">
        <v>662</v>
      </c>
      <c r="C663" s="2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7" t="s">
        <v>8317</v>
      </c>
      <c r="R663" s="7" t="s">
        <v>8319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30</v>
      </c>
    </row>
    <row r="664" spans="1:21" ht="43.2" x14ac:dyDescent="0.3">
      <c r="A664">
        <v>662</v>
      </c>
      <c r="B664" s="6" t="s">
        <v>663</v>
      </c>
      <c r="C664" s="2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7" t="s">
        <v>8317</v>
      </c>
      <c r="R664" s="7" t="s">
        <v>8319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30</v>
      </c>
    </row>
    <row r="665" spans="1:21" ht="43.2" x14ac:dyDescent="0.3">
      <c r="A665">
        <v>663</v>
      </c>
      <c r="B665" s="6" t="s">
        <v>664</v>
      </c>
      <c r="C665" s="2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7" t="s">
        <v>8317</v>
      </c>
      <c r="R665" s="7" t="s">
        <v>8319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30</v>
      </c>
    </row>
    <row r="666" spans="1:21" ht="43.2" x14ac:dyDescent="0.3">
      <c r="A666">
        <v>664</v>
      </c>
      <c r="B666" s="6" t="s">
        <v>665</v>
      </c>
      <c r="C666" s="2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7" t="s">
        <v>8317</v>
      </c>
      <c r="R666" s="7" t="s">
        <v>8319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30</v>
      </c>
    </row>
    <row r="667" spans="1:21" ht="43.2" x14ac:dyDescent="0.3">
      <c r="A667">
        <v>665</v>
      </c>
      <c r="B667" s="6" t="s">
        <v>666</v>
      </c>
      <c r="C667" s="2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7" t="s">
        <v>8317</v>
      </c>
      <c r="R667" s="7" t="s">
        <v>8319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60</v>
      </c>
    </row>
    <row r="668" spans="1:21" ht="43.2" x14ac:dyDescent="0.3">
      <c r="A668">
        <v>666</v>
      </c>
      <c r="B668" s="6" t="s">
        <v>667</v>
      </c>
      <c r="C668" s="2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7" t="s">
        <v>8317</v>
      </c>
      <c r="R668" s="7" t="s">
        <v>8319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30</v>
      </c>
    </row>
    <row r="669" spans="1:21" ht="43.2" x14ac:dyDescent="0.3">
      <c r="A669">
        <v>667</v>
      </c>
      <c r="B669" s="6" t="s">
        <v>668</v>
      </c>
      <c r="C669" s="2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7" t="s">
        <v>8317</v>
      </c>
      <c r="R669" s="7" t="s">
        <v>8319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40</v>
      </c>
    </row>
    <row r="670" spans="1:21" ht="43.2" x14ac:dyDescent="0.3">
      <c r="A670">
        <v>668</v>
      </c>
      <c r="B670" s="6" t="s">
        <v>669</v>
      </c>
      <c r="C670" s="2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7" t="s">
        <v>8317</v>
      </c>
      <c r="R670" s="7" t="s">
        <v>8319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45</v>
      </c>
    </row>
    <row r="671" spans="1:21" ht="57.6" x14ac:dyDescent="0.3">
      <c r="A671">
        <v>669</v>
      </c>
      <c r="B671" s="6" t="s">
        <v>670</v>
      </c>
      <c r="C671" s="2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7" t="s">
        <v>8317</v>
      </c>
      <c r="R671" s="7" t="s">
        <v>8319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30</v>
      </c>
    </row>
    <row r="672" spans="1:21" ht="57.6" x14ac:dyDescent="0.3">
      <c r="A672">
        <v>670</v>
      </c>
      <c r="B672" s="6" t="s">
        <v>671</v>
      </c>
      <c r="C672" s="2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7" t="s">
        <v>8317</v>
      </c>
      <c r="R672" s="7" t="s">
        <v>8319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34</v>
      </c>
    </row>
    <row r="673" spans="1:21" ht="57.6" x14ac:dyDescent="0.3">
      <c r="A673">
        <v>671</v>
      </c>
      <c r="B673" s="6" t="s">
        <v>672</v>
      </c>
      <c r="C673" s="2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7" t="s">
        <v>8317</v>
      </c>
      <c r="R673" s="7" t="s">
        <v>8319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33</v>
      </c>
    </row>
    <row r="674" spans="1:21" ht="43.2" x14ac:dyDescent="0.3">
      <c r="A674">
        <v>672</v>
      </c>
      <c r="B674" s="6" t="s">
        <v>673</v>
      </c>
      <c r="C674" s="2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7" t="s">
        <v>8317</v>
      </c>
      <c r="R674" s="7" t="s">
        <v>8319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31</v>
      </c>
    </row>
    <row r="675" spans="1:21" ht="57.6" x14ac:dyDescent="0.3">
      <c r="A675">
        <v>673</v>
      </c>
      <c r="B675" s="6" t="s">
        <v>674</v>
      </c>
      <c r="C675" s="2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7" t="s">
        <v>8317</v>
      </c>
      <c r="R675" s="7" t="s">
        <v>8319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45</v>
      </c>
    </row>
    <row r="676" spans="1:21" ht="28.8" x14ac:dyDescent="0.3">
      <c r="A676">
        <v>674</v>
      </c>
      <c r="B676" s="6" t="s">
        <v>675</v>
      </c>
      <c r="C676" s="2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7" t="s">
        <v>8317</v>
      </c>
      <c r="R676" s="7" t="s">
        <v>8319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60</v>
      </c>
    </row>
    <row r="677" spans="1:21" ht="43.2" x14ac:dyDescent="0.3">
      <c r="A677">
        <v>675</v>
      </c>
      <c r="B677" s="6" t="s">
        <v>676</v>
      </c>
      <c r="C677" s="2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7" t="s">
        <v>8317</v>
      </c>
      <c r="R677" s="7" t="s">
        <v>8319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29</v>
      </c>
    </row>
    <row r="678" spans="1:21" ht="57.6" x14ac:dyDescent="0.3">
      <c r="A678">
        <v>676</v>
      </c>
      <c r="B678" s="6" t="s">
        <v>677</v>
      </c>
      <c r="C678" s="2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7" t="s">
        <v>8317</v>
      </c>
      <c r="R678" s="7" t="s">
        <v>8319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30</v>
      </c>
    </row>
    <row r="679" spans="1:21" ht="57.6" x14ac:dyDescent="0.3">
      <c r="A679">
        <v>677</v>
      </c>
      <c r="B679" s="6" t="s">
        <v>678</v>
      </c>
      <c r="C679" s="2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7" t="s">
        <v>8317</v>
      </c>
      <c r="R679" s="7" t="s">
        <v>8319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45</v>
      </c>
    </row>
    <row r="680" spans="1:21" ht="43.2" x14ac:dyDescent="0.3">
      <c r="A680">
        <v>678</v>
      </c>
      <c r="B680" s="6" t="s">
        <v>679</v>
      </c>
      <c r="C680" s="2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7" t="s">
        <v>8317</v>
      </c>
      <c r="R680" s="7" t="s">
        <v>8319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30</v>
      </c>
    </row>
    <row r="681" spans="1:21" ht="43.2" x14ac:dyDescent="0.3">
      <c r="A681">
        <v>679</v>
      </c>
      <c r="B681" s="6" t="s">
        <v>680</v>
      </c>
      <c r="C681" s="2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7" t="s">
        <v>8317</v>
      </c>
      <c r="R681" s="7" t="s">
        <v>8319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60</v>
      </c>
    </row>
    <row r="682" spans="1:21" ht="43.2" x14ac:dyDescent="0.3">
      <c r="A682">
        <v>680</v>
      </c>
      <c r="B682" s="6" t="s">
        <v>681</v>
      </c>
      <c r="C682" s="2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7" t="s">
        <v>8317</v>
      </c>
      <c r="R682" s="7" t="s">
        <v>8319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35</v>
      </c>
    </row>
    <row r="683" spans="1:21" ht="43.2" x14ac:dyDescent="0.3">
      <c r="A683">
        <v>681</v>
      </c>
      <c r="B683" s="6" t="s">
        <v>682</v>
      </c>
      <c r="C683" s="2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7" t="s">
        <v>8317</v>
      </c>
      <c r="R683" s="7" t="s">
        <v>8319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30</v>
      </c>
    </row>
    <row r="684" spans="1:21" ht="43.2" x14ac:dyDescent="0.3">
      <c r="A684">
        <v>682</v>
      </c>
      <c r="B684" s="6" t="s">
        <v>683</v>
      </c>
      <c r="C684" s="2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7" t="s">
        <v>8317</v>
      </c>
      <c r="R684" s="7" t="s">
        <v>8319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30</v>
      </c>
    </row>
    <row r="685" spans="1:21" ht="43.2" x14ac:dyDescent="0.3">
      <c r="A685">
        <v>683</v>
      </c>
      <c r="B685" s="6" t="s">
        <v>684</v>
      </c>
      <c r="C685" s="2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7" t="s">
        <v>8317</v>
      </c>
      <c r="R685" s="7" t="s">
        <v>8319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40</v>
      </c>
    </row>
    <row r="686" spans="1:21" ht="28.8" x14ac:dyDescent="0.3">
      <c r="A686">
        <v>684</v>
      </c>
      <c r="B686" s="6" t="s">
        <v>685</v>
      </c>
      <c r="C686" s="2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7" t="s">
        <v>8317</v>
      </c>
      <c r="R686" s="7" t="s">
        <v>8319</v>
      </c>
      <c r="S686" s="11">
        <f t="shared" si="52"/>
        <v>41809.473275462966</v>
      </c>
      <c r="T686" s="11">
        <f t="shared" si="53"/>
        <v>41845.125</v>
      </c>
      <c r="U686">
        <f t="shared" si="54"/>
        <v>36</v>
      </c>
    </row>
    <row r="687" spans="1:21" ht="43.2" x14ac:dyDescent="0.3">
      <c r="A687">
        <v>685</v>
      </c>
      <c r="B687" s="6" t="s">
        <v>686</v>
      </c>
      <c r="C687" s="2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7" t="s">
        <v>8317</v>
      </c>
      <c r="R687" s="7" t="s">
        <v>8319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45</v>
      </c>
    </row>
    <row r="688" spans="1:21" ht="57.6" x14ac:dyDescent="0.3">
      <c r="A688">
        <v>686</v>
      </c>
      <c r="B688" s="6" t="s">
        <v>687</v>
      </c>
      <c r="C688" s="2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7" t="s">
        <v>8317</v>
      </c>
      <c r="R688" s="7" t="s">
        <v>8319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30</v>
      </c>
    </row>
    <row r="689" spans="1:21" ht="43.2" x14ac:dyDescent="0.3">
      <c r="A689">
        <v>687</v>
      </c>
      <c r="B689" s="6" t="s">
        <v>688</v>
      </c>
      <c r="C689" s="2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7" t="s">
        <v>8317</v>
      </c>
      <c r="R689" s="7" t="s">
        <v>8319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60</v>
      </c>
    </row>
    <row r="690" spans="1:21" ht="43.2" x14ac:dyDescent="0.3">
      <c r="A690">
        <v>688</v>
      </c>
      <c r="B690" s="6" t="s">
        <v>689</v>
      </c>
      <c r="C690" s="2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7" t="s">
        <v>8317</v>
      </c>
      <c r="R690" s="7" t="s">
        <v>8319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30</v>
      </c>
    </row>
    <row r="691" spans="1:21" ht="43.2" x14ac:dyDescent="0.3">
      <c r="A691">
        <v>689</v>
      </c>
      <c r="B691" s="6" t="s">
        <v>690</v>
      </c>
      <c r="C691" s="2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7" t="s">
        <v>8317</v>
      </c>
      <c r="R691" s="7" t="s">
        <v>8319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37</v>
      </c>
    </row>
    <row r="692" spans="1:21" ht="28.8" x14ac:dyDescent="0.3">
      <c r="A692">
        <v>690</v>
      </c>
      <c r="B692" s="6" t="s">
        <v>691</v>
      </c>
      <c r="C692" s="2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7" t="s">
        <v>8317</v>
      </c>
      <c r="R692" s="7" t="s">
        <v>8319</v>
      </c>
      <c r="S692" s="11">
        <f t="shared" si="52"/>
        <v>42579.634733796294</v>
      </c>
      <c r="T692" s="11">
        <f t="shared" si="53"/>
        <v>42622.25</v>
      </c>
      <c r="U692">
        <f t="shared" si="54"/>
        <v>43</v>
      </c>
    </row>
    <row r="693" spans="1:21" ht="43.2" x14ac:dyDescent="0.3">
      <c r="A693">
        <v>691</v>
      </c>
      <c r="B693" s="6" t="s">
        <v>692</v>
      </c>
      <c r="C693" s="2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7" t="s">
        <v>8317</v>
      </c>
      <c r="R693" s="7" t="s">
        <v>8319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28</v>
      </c>
    </row>
    <row r="694" spans="1:21" ht="43.2" x14ac:dyDescent="0.3">
      <c r="A694">
        <v>692</v>
      </c>
      <c r="B694" s="6" t="s">
        <v>693</v>
      </c>
      <c r="C694" s="2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7" t="s">
        <v>8317</v>
      </c>
      <c r="R694" s="7" t="s">
        <v>8319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30</v>
      </c>
    </row>
    <row r="695" spans="1:21" ht="43.2" x14ac:dyDescent="0.3">
      <c r="A695">
        <v>693</v>
      </c>
      <c r="B695" s="6" t="s">
        <v>694</v>
      </c>
      <c r="C695" s="2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7" t="s">
        <v>8317</v>
      </c>
      <c r="R695" s="7" t="s">
        <v>8319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30</v>
      </c>
    </row>
    <row r="696" spans="1:21" ht="43.2" x14ac:dyDescent="0.3">
      <c r="A696">
        <v>694</v>
      </c>
      <c r="B696" s="6" t="s">
        <v>695</v>
      </c>
      <c r="C696" s="2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7" t="s">
        <v>8317</v>
      </c>
      <c r="R696" s="7" t="s">
        <v>8319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30</v>
      </c>
    </row>
    <row r="697" spans="1:21" ht="57.6" x14ac:dyDescent="0.3">
      <c r="A697">
        <v>695</v>
      </c>
      <c r="B697" s="6" t="s">
        <v>696</v>
      </c>
      <c r="C697" s="2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7" t="s">
        <v>8317</v>
      </c>
      <c r="R697" s="7" t="s">
        <v>8319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30</v>
      </c>
    </row>
    <row r="698" spans="1:21" ht="28.8" x14ac:dyDescent="0.3">
      <c r="A698">
        <v>696</v>
      </c>
      <c r="B698" s="6" t="s">
        <v>697</v>
      </c>
      <c r="C698" s="2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7" t="s">
        <v>8317</v>
      </c>
      <c r="R698" s="7" t="s">
        <v>8319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30</v>
      </c>
    </row>
    <row r="699" spans="1:21" ht="43.2" x14ac:dyDescent="0.3">
      <c r="A699">
        <v>697</v>
      </c>
      <c r="B699" s="6" t="s">
        <v>698</v>
      </c>
      <c r="C699" s="2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7" t="s">
        <v>8317</v>
      </c>
      <c r="R699" s="7" t="s">
        <v>8319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15</v>
      </c>
    </row>
    <row r="700" spans="1:21" ht="43.2" x14ac:dyDescent="0.3">
      <c r="A700">
        <v>698</v>
      </c>
      <c r="B700" s="6" t="s">
        <v>699</v>
      </c>
      <c r="C700" s="2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7" t="s">
        <v>8317</v>
      </c>
      <c r="R700" s="7" t="s">
        <v>8319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33</v>
      </c>
    </row>
    <row r="701" spans="1:21" ht="43.2" x14ac:dyDescent="0.3">
      <c r="A701">
        <v>699</v>
      </c>
      <c r="B701" s="6" t="s">
        <v>700</v>
      </c>
      <c r="C701" s="2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7" t="s">
        <v>8317</v>
      </c>
      <c r="R701" s="7" t="s">
        <v>8319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37</v>
      </c>
    </row>
    <row r="702" spans="1:21" ht="43.2" x14ac:dyDescent="0.3">
      <c r="A702">
        <v>700</v>
      </c>
      <c r="B702" s="6" t="s">
        <v>701</v>
      </c>
      <c r="C702" s="2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7" t="s">
        <v>8317</v>
      </c>
      <c r="R702" s="7" t="s">
        <v>8319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30</v>
      </c>
    </row>
    <row r="703" spans="1:21" ht="43.2" x14ac:dyDescent="0.3">
      <c r="A703">
        <v>701</v>
      </c>
      <c r="B703" s="6" t="s">
        <v>702</v>
      </c>
      <c r="C703" s="2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7" t="s">
        <v>8317</v>
      </c>
      <c r="R703" s="7" t="s">
        <v>8319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30</v>
      </c>
    </row>
    <row r="704" spans="1:21" ht="43.2" x14ac:dyDescent="0.3">
      <c r="A704">
        <v>702</v>
      </c>
      <c r="B704" s="6" t="s">
        <v>703</v>
      </c>
      <c r="C704" s="2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7" t="s">
        <v>8317</v>
      </c>
      <c r="R704" s="7" t="s">
        <v>8319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30</v>
      </c>
    </row>
    <row r="705" spans="1:21" ht="43.2" x14ac:dyDescent="0.3">
      <c r="A705">
        <v>703</v>
      </c>
      <c r="B705" s="6" t="s">
        <v>704</v>
      </c>
      <c r="C705" s="2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7" t="s">
        <v>8317</v>
      </c>
      <c r="R705" s="7" t="s">
        <v>8319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55</v>
      </c>
    </row>
    <row r="706" spans="1:21" ht="43.2" x14ac:dyDescent="0.3">
      <c r="A706">
        <v>704</v>
      </c>
      <c r="B706" s="6" t="s">
        <v>705</v>
      </c>
      <c r="C706" s="2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7" t="s">
        <v>8317</v>
      </c>
      <c r="R706" s="7" t="s">
        <v>8319</v>
      </c>
      <c r="S706" s="11">
        <f t="shared" si="52"/>
        <v>42726.192916666667</v>
      </c>
      <c r="T706" s="11">
        <f t="shared" si="53"/>
        <v>42786.192916666667</v>
      </c>
      <c r="U706">
        <f t="shared" si="54"/>
        <v>60</v>
      </c>
    </row>
    <row r="707" spans="1:21" ht="28.8" x14ac:dyDescent="0.3">
      <c r="A707">
        <v>705</v>
      </c>
      <c r="B707" s="6" t="s">
        <v>706</v>
      </c>
      <c r="C707" s="2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7" t="s">
        <v>8317</v>
      </c>
      <c r="R707" s="7" t="s">
        <v>8319</v>
      </c>
      <c r="S707" s="11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>
        <f t="shared" ref="U707:U770" si="59">ROUND(T707-S707,0)</f>
        <v>30</v>
      </c>
    </row>
    <row r="708" spans="1:21" ht="43.2" x14ac:dyDescent="0.3">
      <c r="A708">
        <v>706</v>
      </c>
      <c r="B708" s="6" t="s">
        <v>707</v>
      </c>
      <c r="C708" s="2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7" t="s">
        <v>8317</v>
      </c>
      <c r="R708" s="7" t="s">
        <v>8319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42</v>
      </c>
    </row>
    <row r="709" spans="1:21" ht="43.2" x14ac:dyDescent="0.3">
      <c r="A709">
        <v>707</v>
      </c>
      <c r="B709" s="6" t="s">
        <v>708</v>
      </c>
      <c r="C709" s="2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7" t="s">
        <v>8317</v>
      </c>
      <c r="R709" s="7" t="s">
        <v>8319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40</v>
      </c>
    </row>
    <row r="710" spans="1:21" ht="43.2" x14ac:dyDescent="0.3">
      <c r="A710">
        <v>708</v>
      </c>
      <c r="B710" s="6" t="s">
        <v>709</v>
      </c>
      <c r="C710" s="2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7" t="s">
        <v>8317</v>
      </c>
      <c r="R710" s="7" t="s">
        <v>8319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60</v>
      </c>
    </row>
    <row r="711" spans="1:21" ht="28.8" x14ac:dyDescent="0.3">
      <c r="A711">
        <v>709</v>
      </c>
      <c r="B711" s="6" t="s">
        <v>710</v>
      </c>
      <c r="C711" s="2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7" t="s">
        <v>8317</v>
      </c>
      <c r="R711" s="7" t="s">
        <v>8319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30</v>
      </c>
    </row>
    <row r="712" spans="1:21" ht="28.8" x14ac:dyDescent="0.3">
      <c r="A712">
        <v>710</v>
      </c>
      <c r="B712" s="6" t="s">
        <v>711</v>
      </c>
      <c r="C712" s="2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7" t="s">
        <v>8317</v>
      </c>
      <c r="R712" s="7" t="s">
        <v>8319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33</v>
      </c>
    </row>
    <row r="713" spans="1:21" ht="57.6" x14ac:dyDescent="0.3">
      <c r="A713">
        <v>711</v>
      </c>
      <c r="B713" s="6" t="s">
        <v>712</v>
      </c>
      <c r="C713" s="2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7" t="s">
        <v>8317</v>
      </c>
      <c r="R713" s="7" t="s">
        <v>8319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40</v>
      </c>
    </row>
    <row r="714" spans="1:21" ht="57.6" x14ac:dyDescent="0.3">
      <c r="A714">
        <v>712</v>
      </c>
      <c r="B714" s="6" t="s">
        <v>713</v>
      </c>
      <c r="C714" s="2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7" t="s">
        <v>8317</v>
      </c>
      <c r="R714" s="7" t="s">
        <v>8319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30</v>
      </c>
    </row>
    <row r="715" spans="1:21" ht="43.2" x14ac:dyDescent="0.3">
      <c r="A715">
        <v>713</v>
      </c>
      <c r="B715" s="6" t="s">
        <v>714</v>
      </c>
      <c r="C715" s="2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7" t="s">
        <v>8317</v>
      </c>
      <c r="R715" s="7" t="s">
        <v>8319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30</v>
      </c>
    </row>
    <row r="716" spans="1:21" ht="43.2" x14ac:dyDescent="0.3">
      <c r="A716">
        <v>714</v>
      </c>
      <c r="B716" s="6" t="s">
        <v>715</v>
      </c>
      <c r="C716" s="2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7" t="s">
        <v>8317</v>
      </c>
      <c r="R716" s="7" t="s">
        <v>8319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60</v>
      </c>
    </row>
    <row r="717" spans="1:21" ht="57.6" x14ac:dyDescent="0.3">
      <c r="A717">
        <v>715</v>
      </c>
      <c r="B717" s="6" t="s">
        <v>716</v>
      </c>
      <c r="C717" s="2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7" t="s">
        <v>8317</v>
      </c>
      <c r="R717" s="7" t="s">
        <v>8319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40</v>
      </c>
    </row>
    <row r="718" spans="1:21" ht="43.2" x14ac:dyDescent="0.3">
      <c r="A718">
        <v>716</v>
      </c>
      <c r="B718" s="6" t="s">
        <v>717</v>
      </c>
      <c r="C718" s="2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7" t="s">
        <v>8317</v>
      </c>
      <c r="R718" s="7" t="s">
        <v>8319</v>
      </c>
      <c r="S718" s="11">
        <f t="shared" si="57"/>
        <v>41940.658645833333</v>
      </c>
      <c r="T718" s="11">
        <f t="shared" si="58"/>
        <v>41974</v>
      </c>
      <c r="U718">
        <f t="shared" si="59"/>
        <v>33</v>
      </c>
    </row>
    <row r="719" spans="1:21" x14ac:dyDescent="0.3">
      <c r="A719">
        <v>717</v>
      </c>
      <c r="B719" s="6" t="s">
        <v>718</v>
      </c>
      <c r="C719" s="2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7" t="s">
        <v>8317</v>
      </c>
      <c r="R719" s="7" t="s">
        <v>8319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30</v>
      </c>
    </row>
    <row r="720" spans="1:21" ht="43.2" x14ac:dyDescent="0.3">
      <c r="A720">
        <v>718</v>
      </c>
      <c r="B720" s="6" t="s">
        <v>719</v>
      </c>
      <c r="C720" s="2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7" t="s">
        <v>8317</v>
      </c>
      <c r="R720" s="7" t="s">
        <v>8319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31</v>
      </c>
    </row>
    <row r="721" spans="1:21" ht="43.2" x14ac:dyDescent="0.3">
      <c r="A721">
        <v>719</v>
      </c>
      <c r="B721" s="6" t="s">
        <v>720</v>
      </c>
      <c r="C721" s="2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7" t="s">
        <v>8317</v>
      </c>
      <c r="R721" s="7" t="s">
        <v>8319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14</v>
      </c>
    </row>
    <row r="722" spans="1:21" ht="43.2" x14ac:dyDescent="0.3">
      <c r="A722">
        <v>720</v>
      </c>
      <c r="B722" s="6" t="s">
        <v>721</v>
      </c>
      <c r="C722" s="2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7" t="s">
        <v>8320</v>
      </c>
      <c r="R722" s="7" t="s">
        <v>8321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28</v>
      </c>
    </row>
    <row r="723" spans="1:21" ht="57.6" x14ac:dyDescent="0.3">
      <c r="A723">
        <v>721</v>
      </c>
      <c r="B723" s="6" t="s">
        <v>722</v>
      </c>
      <c r="C723" s="2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7" t="s">
        <v>8320</v>
      </c>
      <c r="R723" s="7" t="s">
        <v>8321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45</v>
      </c>
    </row>
    <row r="724" spans="1:21" ht="43.2" x14ac:dyDescent="0.3">
      <c r="A724">
        <v>722</v>
      </c>
      <c r="B724" s="6" t="s">
        <v>723</v>
      </c>
      <c r="C724" s="2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7" t="s">
        <v>8320</v>
      </c>
      <c r="R724" s="7" t="s">
        <v>8321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30</v>
      </c>
    </row>
    <row r="725" spans="1:21" ht="28.8" x14ac:dyDescent="0.3">
      <c r="A725">
        <v>723</v>
      </c>
      <c r="B725" s="6" t="s">
        <v>724</v>
      </c>
      <c r="C725" s="2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7" t="s">
        <v>8320</v>
      </c>
      <c r="R725" s="7" t="s">
        <v>8321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30</v>
      </c>
    </row>
    <row r="726" spans="1:21" ht="43.2" x14ac:dyDescent="0.3">
      <c r="A726">
        <v>724</v>
      </c>
      <c r="B726" s="6" t="s">
        <v>725</v>
      </c>
      <c r="C726" s="2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7" t="s">
        <v>8320</v>
      </c>
      <c r="R726" s="7" t="s">
        <v>8321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30</v>
      </c>
    </row>
    <row r="727" spans="1:21" ht="43.2" x14ac:dyDescent="0.3">
      <c r="A727">
        <v>725</v>
      </c>
      <c r="B727" s="6" t="s">
        <v>726</v>
      </c>
      <c r="C727" s="2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7" t="s">
        <v>8320</v>
      </c>
      <c r="R727" s="7" t="s">
        <v>8321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30</v>
      </c>
    </row>
    <row r="728" spans="1:21" ht="43.2" x14ac:dyDescent="0.3">
      <c r="A728">
        <v>726</v>
      </c>
      <c r="B728" s="6" t="s">
        <v>727</v>
      </c>
      <c r="C728" s="2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7" t="s">
        <v>8320</v>
      </c>
      <c r="R728" s="7" t="s">
        <v>8321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30</v>
      </c>
    </row>
    <row r="729" spans="1:21" ht="57.6" x14ac:dyDescent="0.3">
      <c r="A729">
        <v>727</v>
      </c>
      <c r="B729" s="6" t="s">
        <v>728</v>
      </c>
      <c r="C729" s="2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7" t="s">
        <v>8320</v>
      </c>
      <c r="R729" s="7" t="s">
        <v>8321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42</v>
      </c>
    </row>
    <row r="730" spans="1:21" ht="43.2" x14ac:dyDescent="0.3">
      <c r="A730">
        <v>728</v>
      </c>
      <c r="B730" s="6" t="s">
        <v>729</v>
      </c>
      <c r="C730" s="2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7" t="s">
        <v>8320</v>
      </c>
      <c r="R730" s="7" t="s">
        <v>8321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45</v>
      </c>
    </row>
    <row r="731" spans="1:21" ht="43.2" x14ac:dyDescent="0.3">
      <c r="A731">
        <v>729</v>
      </c>
      <c r="B731" s="6" t="s">
        <v>730</v>
      </c>
      <c r="C731" s="2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7" t="s">
        <v>8320</v>
      </c>
      <c r="R731" s="7" t="s">
        <v>8321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60</v>
      </c>
    </row>
    <row r="732" spans="1:21" ht="28.8" x14ac:dyDescent="0.3">
      <c r="A732">
        <v>730</v>
      </c>
      <c r="B732" s="6" t="s">
        <v>731</v>
      </c>
      <c r="C732" s="2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7" t="s">
        <v>8320</v>
      </c>
      <c r="R732" s="7" t="s">
        <v>8321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30</v>
      </c>
    </row>
    <row r="733" spans="1:21" ht="43.2" x14ac:dyDescent="0.3">
      <c r="A733">
        <v>731</v>
      </c>
      <c r="B733" s="6" t="s">
        <v>732</v>
      </c>
      <c r="C733" s="2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7" t="s">
        <v>8320</v>
      </c>
      <c r="R733" s="7" t="s">
        <v>8321</v>
      </c>
      <c r="S733" s="11">
        <f t="shared" si="57"/>
        <v>40879.795682870368</v>
      </c>
      <c r="T733" s="11">
        <f t="shared" si="58"/>
        <v>40930.25</v>
      </c>
      <c r="U733">
        <f t="shared" si="59"/>
        <v>50</v>
      </c>
    </row>
    <row r="734" spans="1:21" ht="43.2" x14ac:dyDescent="0.3">
      <c r="A734">
        <v>732</v>
      </c>
      <c r="B734" s="6" t="s">
        <v>733</v>
      </c>
      <c r="C734" s="2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7" t="s">
        <v>8320</v>
      </c>
      <c r="R734" s="7" t="s">
        <v>8321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60</v>
      </c>
    </row>
    <row r="735" spans="1:21" ht="57.6" x14ac:dyDescent="0.3">
      <c r="A735">
        <v>733</v>
      </c>
      <c r="B735" s="6" t="s">
        <v>734</v>
      </c>
      <c r="C735" s="2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7" t="s">
        <v>8320</v>
      </c>
      <c r="R735" s="7" t="s">
        <v>8321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30</v>
      </c>
    </row>
    <row r="736" spans="1:21" ht="43.2" x14ac:dyDescent="0.3">
      <c r="A736">
        <v>734</v>
      </c>
      <c r="B736" s="6" t="s">
        <v>735</v>
      </c>
      <c r="C736" s="2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7" t="s">
        <v>8320</v>
      </c>
      <c r="R736" s="7" t="s">
        <v>8321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31</v>
      </c>
    </row>
    <row r="737" spans="1:21" ht="43.2" x14ac:dyDescent="0.3">
      <c r="A737">
        <v>735</v>
      </c>
      <c r="B737" s="6" t="s">
        <v>736</v>
      </c>
      <c r="C737" s="2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7" t="s">
        <v>8320</v>
      </c>
      <c r="R737" s="7" t="s">
        <v>8321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31</v>
      </c>
    </row>
    <row r="738" spans="1:21" ht="43.2" x14ac:dyDescent="0.3">
      <c r="A738">
        <v>736</v>
      </c>
      <c r="B738" s="6" t="s">
        <v>737</v>
      </c>
      <c r="C738" s="2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7" t="s">
        <v>8320</v>
      </c>
      <c r="R738" s="7" t="s">
        <v>8321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19</v>
      </c>
    </row>
    <row r="739" spans="1:21" ht="43.2" x14ac:dyDescent="0.3">
      <c r="A739">
        <v>737</v>
      </c>
      <c r="B739" s="6" t="s">
        <v>738</v>
      </c>
      <c r="C739" s="2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7" t="s">
        <v>8320</v>
      </c>
      <c r="R739" s="7" t="s">
        <v>8321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18</v>
      </c>
    </row>
    <row r="740" spans="1:21" ht="28.8" x14ac:dyDescent="0.3">
      <c r="A740">
        <v>738</v>
      </c>
      <c r="B740" s="6" t="s">
        <v>739</v>
      </c>
      <c r="C740" s="2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7" t="s">
        <v>8320</v>
      </c>
      <c r="R740" s="7" t="s">
        <v>8321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31</v>
      </c>
    </row>
    <row r="741" spans="1:21" ht="43.2" x14ac:dyDescent="0.3">
      <c r="A741">
        <v>739</v>
      </c>
      <c r="B741" s="6" t="s">
        <v>740</v>
      </c>
      <c r="C741" s="2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7" t="s">
        <v>8320</v>
      </c>
      <c r="R741" s="7" t="s">
        <v>8321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33</v>
      </c>
    </row>
    <row r="742" spans="1:21" ht="57.6" x14ac:dyDescent="0.3">
      <c r="A742">
        <v>740</v>
      </c>
      <c r="B742" s="6" t="s">
        <v>741</v>
      </c>
      <c r="C742" s="2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7" t="s">
        <v>8320</v>
      </c>
      <c r="R742" s="7" t="s">
        <v>8321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14</v>
      </c>
    </row>
    <row r="743" spans="1:21" ht="28.8" x14ac:dyDescent="0.3">
      <c r="A743">
        <v>741</v>
      </c>
      <c r="B743" s="6" t="s">
        <v>742</v>
      </c>
      <c r="C743" s="2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7" t="s">
        <v>8320</v>
      </c>
      <c r="R743" s="7" t="s">
        <v>8321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35</v>
      </c>
    </row>
    <row r="744" spans="1:21" ht="57.6" x14ac:dyDescent="0.3">
      <c r="A744">
        <v>742</v>
      </c>
      <c r="B744" s="6" t="s">
        <v>743</v>
      </c>
      <c r="C744" s="2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7" t="s">
        <v>8320</v>
      </c>
      <c r="R744" s="7" t="s">
        <v>8321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30</v>
      </c>
    </row>
    <row r="745" spans="1:21" ht="43.2" x14ac:dyDescent="0.3">
      <c r="A745">
        <v>743</v>
      </c>
      <c r="B745" s="6" t="s">
        <v>744</v>
      </c>
      <c r="C745" s="2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7" t="s">
        <v>8320</v>
      </c>
      <c r="R745" s="7" t="s">
        <v>8321</v>
      </c>
      <c r="S745" s="11">
        <f t="shared" si="57"/>
        <v>40990.709317129629</v>
      </c>
      <c r="T745" s="11">
        <f t="shared" si="58"/>
        <v>41015.875</v>
      </c>
      <c r="U745">
        <f t="shared" si="59"/>
        <v>25</v>
      </c>
    </row>
    <row r="746" spans="1:21" ht="43.2" x14ac:dyDescent="0.3">
      <c r="A746">
        <v>744</v>
      </c>
      <c r="B746" s="6" t="s">
        <v>745</v>
      </c>
      <c r="C746" s="2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7" t="s">
        <v>8320</v>
      </c>
      <c r="R746" s="7" t="s">
        <v>8321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30</v>
      </c>
    </row>
    <row r="747" spans="1:21" ht="43.2" x14ac:dyDescent="0.3">
      <c r="A747">
        <v>745</v>
      </c>
      <c r="B747" s="6" t="s">
        <v>746</v>
      </c>
      <c r="C747" s="2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7" t="s">
        <v>8320</v>
      </c>
      <c r="R747" s="7" t="s">
        <v>8321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30</v>
      </c>
    </row>
    <row r="748" spans="1:21" ht="28.8" x14ac:dyDescent="0.3">
      <c r="A748">
        <v>746</v>
      </c>
      <c r="B748" s="6" t="s">
        <v>747</v>
      </c>
      <c r="C748" s="2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7" t="s">
        <v>8320</v>
      </c>
      <c r="R748" s="7" t="s">
        <v>8321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18</v>
      </c>
    </row>
    <row r="749" spans="1:21" ht="43.2" x14ac:dyDescent="0.3">
      <c r="A749">
        <v>747</v>
      </c>
      <c r="B749" s="6" t="s">
        <v>748</v>
      </c>
      <c r="C749" s="2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7" t="s">
        <v>8320</v>
      </c>
      <c r="R749" s="7" t="s">
        <v>8321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31</v>
      </c>
    </row>
    <row r="750" spans="1:21" ht="43.2" x14ac:dyDescent="0.3">
      <c r="A750">
        <v>748</v>
      </c>
      <c r="B750" s="6" t="s">
        <v>749</v>
      </c>
      <c r="C750" s="2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7" t="s">
        <v>8320</v>
      </c>
      <c r="R750" s="7" t="s">
        <v>8321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30</v>
      </c>
    </row>
    <row r="751" spans="1:21" ht="43.2" x14ac:dyDescent="0.3">
      <c r="A751">
        <v>749</v>
      </c>
      <c r="B751" s="6" t="s">
        <v>750</v>
      </c>
      <c r="C751" s="2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7" t="s">
        <v>8320</v>
      </c>
      <c r="R751" s="7" t="s">
        <v>8321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30</v>
      </c>
    </row>
    <row r="752" spans="1:21" ht="43.2" x14ac:dyDescent="0.3">
      <c r="A752">
        <v>750</v>
      </c>
      <c r="B752" s="6" t="s">
        <v>751</v>
      </c>
      <c r="C752" s="2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7" t="s">
        <v>8320</v>
      </c>
      <c r="R752" s="7" t="s">
        <v>8321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30</v>
      </c>
    </row>
    <row r="753" spans="1:21" ht="43.2" x14ac:dyDescent="0.3">
      <c r="A753">
        <v>751</v>
      </c>
      <c r="B753" s="6" t="s">
        <v>752</v>
      </c>
      <c r="C753" s="2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7" t="s">
        <v>8320</v>
      </c>
      <c r="R753" s="7" t="s">
        <v>8321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46</v>
      </c>
    </row>
    <row r="754" spans="1:21" ht="57.6" x14ac:dyDescent="0.3">
      <c r="A754">
        <v>752</v>
      </c>
      <c r="B754" s="6" t="s">
        <v>753</v>
      </c>
      <c r="C754" s="2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7" t="s">
        <v>8320</v>
      </c>
      <c r="R754" s="7" t="s">
        <v>8321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</v>
      </c>
    </row>
    <row r="755" spans="1:21" ht="43.2" x14ac:dyDescent="0.3">
      <c r="A755">
        <v>753</v>
      </c>
      <c r="B755" s="6" t="s">
        <v>754</v>
      </c>
      <c r="C755" s="2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7" t="s">
        <v>8320</v>
      </c>
      <c r="R755" s="7" t="s">
        <v>8321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30</v>
      </c>
    </row>
    <row r="756" spans="1:21" ht="43.2" x14ac:dyDescent="0.3">
      <c r="A756">
        <v>754</v>
      </c>
      <c r="B756" s="6" t="s">
        <v>755</v>
      </c>
      <c r="C756" s="2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7" t="s">
        <v>8320</v>
      </c>
      <c r="R756" s="7" t="s">
        <v>8321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30</v>
      </c>
    </row>
    <row r="757" spans="1:21" ht="43.2" x14ac:dyDescent="0.3">
      <c r="A757">
        <v>755</v>
      </c>
      <c r="B757" s="6" t="s">
        <v>756</v>
      </c>
      <c r="C757" s="2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7" t="s">
        <v>8320</v>
      </c>
      <c r="R757" s="7" t="s">
        <v>8321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30</v>
      </c>
    </row>
    <row r="758" spans="1:21" ht="43.2" x14ac:dyDescent="0.3">
      <c r="A758">
        <v>756</v>
      </c>
      <c r="B758" s="6" t="s">
        <v>757</v>
      </c>
      <c r="C758" s="2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7" t="s">
        <v>8320</v>
      </c>
      <c r="R758" s="7" t="s">
        <v>8321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61</v>
      </c>
    </row>
    <row r="759" spans="1:21" ht="43.2" x14ac:dyDescent="0.3">
      <c r="A759">
        <v>757</v>
      </c>
      <c r="B759" s="6" t="s">
        <v>758</v>
      </c>
      <c r="C759" s="2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7" t="s">
        <v>8320</v>
      </c>
      <c r="R759" s="7" t="s">
        <v>8321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14</v>
      </c>
    </row>
    <row r="760" spans="1:21" ht="28.8" x14ac:dyDescent="0.3">
      <c r="A760">
        <v>758</v>
      </c>
      <c r="B760" s="6" t="s">
        <v>759</v>
      </c>
      <c r="C760" s="2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7" t="s">
        <v>8320</v>
      </c>
      <c r="R760" s="7" t="s">
        <v>8321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30</v>
      </c>
    </row>
    <row r="761" spans="1:21" ht="43.2" x14ac:dyDescent="0.3">
      <c r="A761">
        <v>759</v>
      </c>
      <c r="B761" s="6" t="s">
        <v>760</v>
      </c>
      <c r="C761" s="2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7" t="s">
        <v>8320</v>
      </c>
      <c r="R761" s="7" t="s">
        <v>8321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40</v>
      </c>
    </row>
    <row r="762" spans="1:21" ht="43.2" x14ac:dyDescent="0.3">
      <c r="A762">
        <v>760</v>
      </c>
      <c r="B762" s="6" t="s">
        <v>761</v>
      </c>
      <c r="C762" s="2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7" t="s">
        <v>8320</v>
      </c>
      <c r="R762" s="7" t="s">
        <v>8322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30</v>
      </c>
    </row>
    <row r="763" spans="1:21" ht="43.2" x14ac:dyDescent="0.3">
      <c r="A763">
        <v>761</v>
      </c>
      <c r="B763" s="6" t="s">
        <v>762</v>
      </c>
      <c r="C763" s="2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7" t="s">
        <v>8320</v>
      </c>
      <c r="R763" s="7" t="s">
        <v>8322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30</v>
      </c>
    </row>
    <row r="764" spans="1:21" ht="43.2" x14ac:dyDescent="0.3">
      <c r="A764">
        <v>762</v>
      </c>
      <c r="B764" s="6" t="s">
        <v>763</v>
      </c>
      <c r="C764" s="2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7" t="s">
        <v>8320</v>
      </c>
      <c r="R764" s="7" t="s">
        <v>8322</v>
      </c>
      <c r="S764" s="11">
        <f t="shared" si="57"/>
        <v>42690.858449074076</v>
      </c>
      <c r="T764" s="11">
        <f t="shared" si="58"/>
        <v>42708.25</v>
      </c>
      <c r="U764">
        <f t="shared" si="59"/>
        <v>17</v>
      </c>
    </row>
    <row r="765" spans="1:21" ht="43.2" x14ac:dyDescent="0.3">
      <c r="A765">
        <v>763</v>
      </c>
      <c r="B765" s="6" t="s">
        <v>764</v>
      </c>
      <c r="C765" s="2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7" t="s">
        <v>8320</v>
      </c>
      <c r="R765" s="7" t="s">
        <v>8322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30</v>
      </c>
    </row>
    <row r="766" spans="1:21" ht="43.2" x14ac:dyDescent="0.3">
      <c r="A766">
        <v>764</v>
      </c>
      <c r="B766" s="6" t="s">
        <v>765</v>
      </c>
      <c r="C766" s="2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7" t="s">
        <v>8320</v>
      </c>
      <c r="R766" s="7" t="s">
        <v>8322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30</v>
      </c>
    </row>
    <row r="767" spans="1:21" ht="43.2" x14ac:dyDescent="0.3">
      <c r="A767">
        <v>765</v>
      </c>
      <c r="B767" s="6" t="s">
        <v>766</v>
      </c>
      <c r="C767" s="2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7" t="s">
        <v>8320</v>
      </c>
      <c r="R767" s="7" t="s">
        <v>8322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30</v>
      </c>
    </row>
    <row r="768" spans="1:21" ht="43.2" x14ac:dyDescent="0.3">
      <c r="A768">
        <v>766</v>
      </c>
      <c r="B768" s="6" t="s">
        <v>767</v>
      </c>
      <c r="C768" s="2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7" t="s">
        <v>8320</v>
      </c>
      <c r="R768" s="7" t="s">
        <v>8322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30</v>
      </c>
    </row>
    <row r="769" spans="1:21" ht="57.6" x14ac:dyDescent="0.3">
      <c r="A769">
        <v>767</v>
      </c>
      <c r="B769" s="6" t="s">
        <v>768</v>
      </c>
      <c r="C769" s="2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7" t="s">
        <v>8320</v>
      </c>
      <c r="R769" s="7" t="s">
        <v>8322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30</v>
      </c>
    </row>
    <row r="770" spans="1:21" ht="43.2" x14ac:dyDescent="0.3">
      <c r="A770">
        <v>768</v>
      </c>
      <c r="B770" s="6" t="s">
        <v>769</v>
      </c>
      <c r="C770" s="2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7" t="s">
        <v>8320</v>
      </c>
      <c r="R770" s="7" t="s">
        <v>8322</v>
      </c>
      <c r="S770" s="11">
        <f t="shared" si="57"/>
        <v>41594.207060185188</v>
      </c>
      <c r="T770" s="11">
        <f t="shared" si="58"/>
        <v>41624.207060185188</v>
      </c>
      <c r="U770">
        <f t="shared" si="59"/>
        <v>30</v>
      </c>
    </row>
    <row r="771" spans="1:21" ht="57.6" x14ac:dyDescent="0.3">
      <c r="A771">
        <v>769</v>
      </c>
      <c r="B771" s="6" t="s">
        <v>770</v>
      </c>
      <c r="C771" s="2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7" t="s">
        <v>8320</v>
      </c>
      <c r="R771" s="7" t="s">
        <v>8322</v>
      </c>
      <c r="S771" s="11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>
        <f t="shared" ref="U771:U834" si="64">ROUND(T771-S771,0)</f>
        <v>30</v>
      </c>
    </row>
    <row r="772" spans="1:21" ht="43.2" x14ac:dyDescent="0.3">
      <c r="A772">
        <v>770</v>
      </c>
      <c r="B772" s="6" t="s">
        <v>771</v>
      </c>
      <c r="C772" s="2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7" t="s">
        <v>8320</v>
      </c>
      <c r="R772" s="7" t="s">
        <v>8322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40</v>
      </c>
    </row>
    <row r="773" spans="1:21" ht="43.2" x14ac:dyDescent="0.3">
      <c r="A773">
        <v>771</v>
      </c>
      <c r="B773" s="6" t="s">
        <v>772</v>
      </c>
      <c r="C773" s="2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7" t="s">
        <v>8320</v>
      </c>
      <c r="R773" s="7" t="s">
        <v>8322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50</v>
      </c>
    </row>
    <row r="774" spans="1:21" ht="57.6" x14ac:dyDescent="0.3">
      <c r="A774">
        <v>772</v>
      </c>
      <c r="B774" s="6" t="s">
        <v>773</v>
      </c>
      <c r="C774" s="2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7" t="s">
        <v>8320</v>
      </c>
      <c r="R774" s="7" t="s">
        <v>8322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50</v>
      </c>
    </row>
    <row r="775" spans="1:21" ht="43.2" x14ac:dyDescent="0.3">
      <c r="A775">
        <v>773</v>
      </c>
      <c r="B775" s="6" t="s">
        <v>774</v>
      </c>
      <c r="C775" s="2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7" t="s">
        <v>8320</v>
      </c>
      <c r="R775" s="7" t="s">
        <v>8322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34</v>
      </c>
    </row>
    <row r="776" spans="1:21" ht="43.2" x14ac:dyDescent="0.3">
      <c r="A776">
        <v>774</v>
      </c>
      <c r="B776" s="6" t="s">
        <v>775</v>
      </c>
      <c r="C776" s="2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7" t="s">
        <v>8320</v>
      </c>
      <c r="R776" s="7" t="s">
        <v>8322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30</v>
      </c>
    </row>
    <row r="777" spans="1:21" ht="43.2" x14ac:dyDescent="0.3">
      <c r="A777">
        <v>775</v>
      </c>
      <c r="B777" s="6" t="s">
        <v>776</v>
      </c>
      <c r="C777" s="2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7" t="s">
        <v>8320</v>
      </c>
      <c r="R777" s="7" t="s">
        <v>8322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30</v>
      </c>
    </row>
    <row r="778" spans="1:21" ht="43.2" x14ac:dyDescent="0.3">
      <c r="A778">
        <v>776</v>
      </c>
      <c r="B778" s="6" t="s">
        <v>777</v>
      </c>
      <c r="C778" s="2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7" t="s">
        <v>8320</v>
      </c>
      <c r="R778" s="7" t="s">
        <v>8322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38</v>
      </c>
    </row>
    <row r="779" spans="1:21" ht="43.2" x14ac:dyDescent="0.3">
      <c r="A779">
        <v>777</v>
      </c>
      <c r="B779" s="6" t="s">
        <v>778</v>
      </c>
      <c r="C779" s="2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7" t="s">
        <v>8320</v>
      </c>
      <c r="R779" s="7" t="s">
        <v>8322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30</v>
      </c>
    </row>
    <row r="780" spans="1:21" ht="43.2" x14ac:dyDescent="0.3">
      <c r="A780">
        <v>778</v>
      </c>
      <c r="B780" s="6" t="s">
        <v>779</v>
      </c>
      <c r="C780" s="2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7" t="s">
        <v>8320</v>
      </c>
      <c r="R780" s="7" t="s">
        <v>8322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30</v>
      </c>
    </row>
    <row r="781" spans="1:21" ht="57.6" x14ac:dyDescent="0.3">
      <c r="A781">
        <v>779</v>
      </c>
      <c r="B781" s="6" t="s">
        <v>780</v>
      </c>
      <c r="C781" s="2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7" t="s">
        <v>8320</v>
      </c>
      <c r="R781" s="7" t="s">
        <v>8322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29</v>
      </c>
    </row>
    <row r="782" spans="1:21" ht="43.2" x14ac:dyDescent="0.3">
      <c r="A782">
        <v>780</v>
      </c>
      <c r="B782" s="6" t="s">
        <v>781</v>
      </c>
      <c r="C782" s="2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7" t="s">
        <v>8323</v>
      </c>
      <c r="R782" s="7" t="s">
        <v>8324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30</v>
      </c>
    </row>
    <row r="783" spans="1:21" ht="43.2" x14ac:dyDescent="0.3">
      <c r="A783">
        <v>781</v>
      </c>
      <c r="B783" s="6" t="s">
        <v>782</v>
      </c>
      <c r="C783" s="2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7" t="s">
        <v>8323</v>
      </c>
      <c r="R783" s="7" t="s">
        <v>8324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30</v>
      </c>
    </row>
    <row r="784" spans="1:21" ht="43.2" x14ac:dyDescent="0.3">
      <c r="A784">
        <v>782</v>
      </c>
      <c r="B784" s="6" t="s">
        <v>783</v>
      </c>
      <c r="C784" s="2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7" t="s">
        <v>8323</v>
      </c>
      <c r="R784" s="7" t="s">
        <v>8324</v>
      </c>
      <c r="S784" s="11">
        <f t="shared" si="62"/>
        <v>41116.758125</v>
      </c>
      <c r="T784" s="11">
        <f t="shared" si="63"/>
        <v>41146.758125</v>
      </c>
      <c r="U784">
        <f t="shared" si="64"/>
        <v>30</v>
      </c>
    </row>
    <row r="785" spans="1:21" ht="43.2" x14ac:dyDescent="0.3">
      <c r="A785">
        <v>783</v>
      </c>
      <c r="B785" s="6" t="s">
        <v>784</v>
      </c>
      <c r="C785" s="2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7" t="s">
        <v>8323</v>
      </c>
      <c r="R785" s="7" t="s">
        <v>8324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39</v>
      </c>
    </row>
    <row r="786" spans="1:21" ht="43.2" x14ac:dyDescent="0.3">
      <c r="A786">
        <v>784</v>
      </c>
      <c r="B786" s="6" t="s">
        <v>785</v>
      </c>
      <c r="C786" s="2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7" t="s">
        <v>8323</v>
      </c>
      <c r="R786" s="7" t="s">
        <v>8324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40</v>
      </c>
    </row>
    <row r="787" spans="1:21" ht="43.2" x14ac:dyDescent="0.3">
      <c r="A787">
        <v>785</v>
      </c>
      <c r="B787" s="6" t="s">
        <v>786</v>
      </c>
      <c r="C787" s="2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7" t="s">
        <v>8323</v>
      </c>
      <c r="R787" s="7" t="s">
        <v>8324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30</v>
      </c>
    </row>
    <row r="788" spans="1:21" ht="43.2" x14ac:dyDescent="0.3">
      <c r="A788">
        <v>786</v>
      </c>
      <c r="B788" s="6" t="s">
        <v>787</v>
      </c>
      <c r="C788" s="2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7" t="s">
        <v>8323</v>
      </c>
      <c r="R788" s="7" t="s">
        <v>8324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58</v>
      </c>
    </row>
    <row r="789" spans="1:21" ht="43.2" x14ac:dyDescent="0.3">
      <c r="A789">
        <v>787</v>
      </c>
      <c r="B789" s="6" t="s">
        <v>788</v>
      </c>
      <c r="C789" s="2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7" t="s">
        <v>8323</v>
      </c>
      <c r="R789" s="7" t="s">
        <v>8324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30</v>
      </c>
    </row>
    <row r="790" spans="1:21" ht="43.2" x14ac:dyDescent="0.3">
      <c r="A790">
        <v>788</v>
      </c>
      <c r="B790" s="6" t="s">
        <v>789</v>
      </c>
      <c r="C790" s="2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7" t="s">
        <v>8323</v>
      </c>
      <c r="R790" s="7" t="s">
        <v>8324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38</v>
      </c>
    </row>
    <row r="791" spans="1:21" ht="43.2" x14ac:dyDescent="0.3">
      <c r="A791">
        <v>789</v>
      </c>
      <c r="B791" s="6" t="s">
        <v>790</v>
      </c>
      <c r="C791" s="2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7" t="s">
        <v>8323</v>
      </c>
      <c r="R791" s="7" t="s">
        <v>8324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18</v>
      </c>
    </row>
    <row r="792" spans="1:21" ht="43.2" x14ac:dyDescent="0.3">
      <c r="A792">
        <v>790</v>
      </c>
      <c r="B792" s="6" t="s">
        <v>791</v>
      </c>
      <c r="C792" s="2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7" t="s">
        <v>8323</v>
      </c>
      <c r="R792" s="7" t="s">
        <v>8324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30</v>
      </c>
    </row>
    <row r="793" spans="1:21" ht="43.2" x14ac:dyDescent="0.3">
      <c r="A793">
        <v>791</v>
      </c>
      <c r="B793" s="6" t="s">
        <v>792</v>
      </c>
      <c r="C793" s="2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7" t="s">
        <v>8323</v>
      </c>
      <c r="R793" s="7" t="s">
        <v>8324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33</v>
      </c>
    </row>
    <row r="794" spans="1:21" ht="28.8" x14ac:dyDescent="0.3">
      <c r="A794">
        <v>792</v>
      </c>
      <c r="B794" s="6" t="s">
        <v>793</v>
      </c>
      <c r="C794" s="2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7" t="s">
        <v>8323</v>
      </c>
      <c r="R794" s="7" t="s">
        <v>8324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30</v>
      </c>
    </row>
    <row r="795" spans="1:21" ht="43.2" x14ac:dyDescent="0.3">
      <c r="A795">
        <v>793</v>
      </c>
      <c r="B795" s="6" t="s">
        <v>794</v>
      </c>
      <c r="C795" s="2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7" t="s">
        <v>8323</v>
      </c>
      <c r="R795" s="7" t="s">
        <v>8324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15</v>
      </c>
    </row>
    <row r="796" spans="1:21" ht="43.2" x14ac:dyDescent="0.3">
      <c r="A796">
        <v>794</v>
      </c>
      <c r="B796" s="6" t="s">
        <v>795</v>
      </c>
      <c r="C796" s="2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7" t="s">
        <v>8323</v>
      </c>
      <c r="R796" s="7" t="s">
        <v>8324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56</v>
      </c>
    </row>
    <row r="797" spans="1:21" ht="43.2" x14ac:dyDescent="0.3">
      <c r="A797">
        <v>795</v>
      </c>
      <c r="B797" s="6" t="s">
        <v>796</v>
      </c>
      <c r="C797" s="2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7" t="s">
        <v>8323</v>
      </c>
      <c r="R797" s="7" t="s">
        <v>8324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43</v>
      </c>
    </row>
    <row r="798" spans="1:21" ht="57.6" x14ac:dyDescent="0.3">
      <c r="A798">
        <v>796</v>
      </c>
      <c r="B798" s="6" t="s">
        <v>797</v>
      </c>
      <c r="C798" s="2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7" t="s">
        <v>8323</v>
      </c>
      <c r="R798" s="7" t="s">
        <v>8324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30</v>
      </c>
    </row>
    <row r="799" spans="1:21" ht="43.2" x14ac:dyDescent="0.3">
      <c r="A799">
        <v>797</v>
      </c>
      <c r="B799" s="6" t="s">
        <v>798</v>
      </c>
      <c r="C799" s="2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7" t="s">
        <v>8323</v>
      </c>
      <c r="R799" s="7" t="s">
        <v>8324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31</v>
      </c>
    </row>
    <row r="800" spans="1:21" ht="43.2" x14ac:dyDescent="0.3">
      <c r="A800">
        <v>798</v>
      </c>
      <c r="B800" s="6" t="s">
        <v>799</v>
      </c>
      <c r="C800" s="2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7" t="s">
        <v>8323</v>
      </c>
      <c r="R800" s="7" t="s">
        <v>8324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30</v>
      </c>
    </row>
    <row r="801" spans="1:21" ht="43.2" x14ac:dyDescent="0.3">
      <c r="A801">
        <v>799</v>
      </c>
      <c r="B801" s="6" t="s">
        <v>800</v>
      </c>
      <c r="C801" s="2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7" t="s">
        <v>8323</v>
      </c>
      <c r="R801" s="7" t="s">
        <v>8324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30</v>
      </c>
    </row>
    <row r="802" spans="1:21" ht="43.2" x14ac:dyDescent="0.3">
      <c r="A802">
        <v>800</v>
      </c>
      <c r="B802" s="6" t="s">
        <v>801</v>
      </c>
      <c r="C802" s="2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7" t="s">
        <v>8323</v>
      </c>
      <c r="R802" s="7" t="s">
        <v>8324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30</v>
      </c>
    </row>
    <row r="803" spans="1:21" ht="43.2" x14ac:dyDescent="0.3">
      <c r="A803">
        <v>801</v>
      </c>
      <c r="B803" s="6" t="s">
        <v>802</v>
      </c>
      <c r="C803" s="2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7" t="s">
        <v>8323</v>
      </c>
      <c r="R803" s="7" t="s">
        <v>8324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30</v>
      </c>
    </row>
    <row r="804" spans="1:21" ht="57.6" x14ac:dyDescent="0.3">
      <c r="A804">
        <v>802</v>
      </c>
      <c r="B804" s="6" t="s">
        <v>803</v>
      </c>
      <c r="C804" s="2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7" t="s">
        <v>8323</v>
      </c>
      <c r="R804" s="7" t="s">
        <v>8324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46</v>
      </c>
    </row>
    <row r="805" spans="1:21" ht="43.2" x14ac:dyDescent="0.3">
      <c r="A805">
        <v>803</v>
      </c>
      <c r="B805" s="6" t="s">
        <v>804</v>
      </c>
      <c r="C805" s="2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7" t="s">
        <v>8323</v>
      </c>
      <c r="R805" s="7" t="s">
        <v>8324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26</v>
      </c>
    </row>
    <row r="806" spans="1:21" ht="43.2" x14ac:dyDescent="0.3">
      <c r="A806">
        <v>804</v>
      </c>
      <c r="B806" s="6" t="s">
        <v>805</v>
      </c>
      <c r="C806" s="2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7" t="s">
        <v>8323</v>
      </c>
      <c r="R806" s="7" t="s">
        <v>8324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17</v>
      </c>
    </row>
    <row r="807" spans="1:21" ht="43.2" x14ac:dyDescent="0.3">
      <c r="A807">
        <v>805</v>
      </c>
      <c r="B807" s="6" t="s">
        <v>806</v>
      </c>
      <c r="C807" s="2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7" t="s">
        <v>8323</v>
      </c>
      <c r="R807" s="7" t="s">
        <v>8324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50</v>
      </c>
    </row>
    <row r="808" spans="1:21" x14ac:dyDescent="0.3">
      <c r="A808">
        <v>806</v>
      </c>
      <c r="B808" s="6" t="s">
        <v>807</v>
      </c>
      <c r="C808" s="2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7" t="s">
        <v>8323</v>
      </c>
      <c r="R808" s="7" t="s">
        <v>8324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30</v>
      </c>
    </row>
    <row r="809" spans="1:21" ht="28.8" x14ac:dyDescent="0.3">
      <c r="A809">
        <v>807</v>
      </c>
      <c r="B809" s="6" t="s">
        <v>808</v>
      </c>
      <c r="C809" s="2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7" t="s">
        <v>8323</v>
      </c>
      <c r="R809" s="7" t="s">
        <v>8324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35</v>
      </c>
    </row>
    <row r="810" spans="1:21" ht="43.2" x14ac:dyDescent="0.3">
      <c r="A810">
        <v>808</v>
      </c>
      <c r="B810" s="6" t="s">
        <v>809</v>
      </c>
      <c r="C810" s="2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7" t="s">
        <v>8323</v>
      </c>
      <c r="R810" s="7" t="s">
        <v>8324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33</v>
      </c>
    </row>
    <row r="811" spans="1:21" ht="43.2" x14ac:dyDescent="0.3">
      <c r="A811">
        <v>809</v>
      </c>
      <c r="B811" s="6" t="s">
        <v>810</v>
      </c>
      <c r="C811" s="2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7" t="s">
        <v>8323</v>
      </c>
      <c r="R811" s="7" t="s">
        <v>8324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30</v>
      </c>
    </row>
    <row r="812" spans="1:21" ht="43.2" x14ac:dyDescent="0.3">
      <c r="A812">
        <v>810</v>
      </c>
      <c r="B812" s="6" t="s">
        <v>811</v>
      </c>
      <c r="C812" s="2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7" t="s">
        <v>8323</v>
      </c>
      <c r="R812" s="7" t="s">
        <v>8324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30</v>
      </c>
    </row>
    <row r="813" spans="1:21" ht="28.8" x14ac:dyDescent="0.3">
      <c r="A813">
        <v>811</v>
      </c>
      <c r="B813" s="6" t="s">
        <v>812</v>
      </c>
      <c r="C813" s="2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7" t="s">
        <v>8323</v>
      </c>
      <c r="R813" s="7" t="s">
        <v>8324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22</v>
      </c>
    </row>
    <row r="814" spans="1:21" ht="43.2" x14ac:dyDescent="0.3">
      <c r="A814">
        <v>812</v>
      </c>
      <c r="B814" s="6" t="s">
        <v>813</v>
      </c>
      <c r="C814" s="2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7" t="s">
        <v>8323</v>
      </c>
      <c r="R814" s="7" t="s">
        <v>8324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53</v>
      </c>
    </row>
    <row r="815" spans="1:21" ht="28.8" x14ac:dyDescent="0.3">
      <c r="A815">
        <v>813</v>
      </c>
      <c r="B815" s="6" t="s">
        <v>814</v>
      </c>
      <c r="C815" s="2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7" t="s">
        <v>8323</v>
      </c>
      <c r="R815" s="7" t="s">
        <v>8324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30</v>
      </c>
    </row>
    <row r="816" spans="1:21" ht="43.2" x14ac:dyDescent="0.3">
      <c r="A816">
        <v>814</v>
      </c>
      <c r="B816" s="6" t="s">
        <v>815</v>
      </c>
      <c r="C816" s="2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7" t="s">
        <v>8323</v>
      </c>
      <c r="R816" s="7" t="s">
        <v>8324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15</v>
      </c>
    </row>
    <row r="817" spans="1:21" ht="28.8" x14ac:dyDescent="0.3">
      <c r="A817">
        <v>815</v>
      </c>
      <c r="B817" s="6" t="s">
        <v>816</v>
      </c>
      <c r="C817" s="2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7" t="s">
        <v>8323</v>
      </c>
      <c r="R817" s="7" t="s">
        <v>8324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30</v>
      </c>
    </row>
    <row r="818" spans="1:21" ht="28.8" x14ac:dyDescent="0.3">
      <c r="A818">
        <v>816</v>
      </c>
      <c r="B818" s="6" t="s">
        <v>817</v>
      </c>
      <c r="C818" s="2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7" t="s">
        <v>8323</v>
      </c>
      <c r="R818" s="7" t="s">
        <v>8324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31</v>
      </c>
    </row>
    <row r="819" spans="1:21" ht="43.2" x14ac:dyDescent="0.3">
      <c r="A819">
        <v>817</v>
      </c>
      <c r="B819" s="6" t="s">
        <v>818</v>
      </c>
      <c r="C819" s="2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7" t="s">
        <v>8323</v>
      </c>
      <c r="R819" s="7" t="s">
        <v>8324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54</v>
      </c>
    </row>
    <row r="820" spans="1:21" ht="43.2" x14ac:dyDescent="0.3">
      <c r="A820">
        <v>818</v>
      </c>
      <c r="B820" s="6" t="s">
        <v>819</v>
      </c>
      <c r="C820" s="2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7" t="s">
        <v>8323</v>
      </c>
      <c r="R820" s="7" t="s">
        <v>8324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8</v>
      </c>
    </row>
    <row r="821" spans="1:21" ht="28.8" x14ac:dyDescent="0.3">
      <c r="A821">
        <v>819</v>
      </c>
      <c r="B821" s="6" t="s">
        <v>820</v>
      </c>
      <c r="C821" s="2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7" t="s">
        <v>8323</v>
      </c>
      <c r="R821" s="7" t="s">
        <v>8324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9</v>
      </c>
    </row>
    <row r="822" spans="1:21" ht="43.2" x14ac:dyDescent="0.3">
      <c r="A822">
        <v>820</v>
      </c>
      <c r="B822" s="6" t="s">
        <v>821</v>
      </c>
      <c r="C822" s="2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7" t="s">
        <v>8323</v>
      </c>
      <c r="R822" s="7" t="s">
        <v>8324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30</v>
      </c>
    </row>
    <row r="823" spans="1:21" ht="43.2" x14ac:dyDescent="0.3">
      <c r="A823">
        <v>821</v>
      </c>
      <c r="B823" s="6" t="s">
        <v>822</v>
      </c>
      <c r="C823" s="2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7" t="s">
        <v>8323</v>
      </c>
      <c r="R823" s="7" t="s">
        <v>8324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34</v>
      </c>
    </row>
    <row r="824" spans="1:21" ht="43.2" x14ac:dyDescent="0.3">
      <c r="A824">
        <v>822</v>
      </c>
      <c r="B824" s="6" t="s">
        <v>823</v>
      </c>
      <c r="C824" s="2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7" t="s">
        <v>8323</v>
      </c>
      <c r="R824" s="7" t="s">
        <v>8324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30</v>
      </c>
    </row>
    <row r="825" spans="1:21" ht="43.2" x14ac:dyDescent="0.3">
      <c r="A825">
        <v>823</v>
      </c>
      <c r="B825" s="6" t="s">
        <v>824</v>
      </c>
      <c r="C825" s="2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7" t="s">
        <v>8323</v>
      </c>
      <c r="R825" s="7" t="s">
        <v>8324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30</v>
      </c>
    </row>
    <row r="826" spans="1:21" ht="57.6" x14ac:dyDescent="0.3">
      <c r="A826">
        <v>824</v>
      </c>
      <c r="B826" s="6" t="s">
        <v>825</v>
      </c>
      <c r="C826" s="2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7" t="s">
        <v>8323</v>
      </c>
      <c r="R826" s="7" t="s">
        <v>8324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36</v>
      </c>
    </row>
    <row r="827" spans="1:21" ht="28.8" x14ac:dyDescent="0.3">
      <c r="A827">
        <v>825</v>
      </c>
      <c r="B827" s="6" t="s">
        <v>826</v>
      </c>
      <c r="C827" s="2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7" t="s">
        <v>8323</v>
      </c>
      <c r="R827" s="7" t="s">
        <v>8324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25</v>
      </c>
    </row>
    <row r="828" spans="1:21" ht="43.2" x14ac:dyDescent="0.3">
      <c r="A828">
        <v>826</v>
      </c>
      <c r="B828" s="6" t="s">
        <v>827</v>
      </c>
      <c r="C828" s="2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7" t="s">
        <v>8323</v>
      </c>
      <c r="R828" s="7" t="s">
        <v>8324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21</v>
      </c>
    </row>
    <row r="829" spans="1:21" ht="57.6" x14ac:dyDescent="0.3">
      <c r="A829">
        <v>827</v>
      </c>
      <c r="B829" s="6" t="s">
        <v>828</v>
      </c>
      <c r="C829" s="2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7" t="s">
        <v>8323</v>
      </c>
      <c r="R829" s="7" t="s">
        <v>8324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26</v>
      </c>
    </row>
    <row r="830" spans="1:21" ht="57.6" x14ac:dyDescent="0.3">
      <c r="A830">
        <v>828</v>
      </c>
      <c r="B830" s="6" t="s">
        <v>829</v>
      </c>
      <c r="C830" s="2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7" t="s">
        <v>8323</v>
      </c>
      <c r="R830" s="7" t="s">
        <v>8324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13</v>
      </c>
    </row>
    <row r="831" spans="1:21" ht="57.6" x14ac:dyDescent="0.3">
      <c r="A831">
        <v>829</v>
      </c>
      <c r="B831" s="6" t="s">
        <v>830</v>
      </c>
      <c r="C831" s="2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7" t="s">
        <v>8323</v>
      </c>
      <c r="R831" s="7" t="s">
        <v>8324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60</v>
      </c>
    </row>
    <row r="832" spans="1:21" ht="43.2" x14ac:dyDescent="0.3">
      <c r="A832">
        <v>830</v>
      </c>
      <c r="B832" s="6" t="s">
        <v>831</v>
      </c>
      <c r="C832" s="2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7" t="s">
        <v>8323</v>
      </c>
      <c r="R832" s="7" t="s">
        <v>8324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30</v>
      </c>
    </row>
    <row r="833" spans="1:21" ht="28.8" x14ac:dyDescent="0.3">
      <c r="A833">
        <v>831</v>
      </c>
      <c r="B833" s="6" t="s">
        <v>832</v>
      </c>
      <c r="C833" s="2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7" t="s">
        <v>8323</v>
      </c>
      <c r="R833" s="7" t="s">
        <v>8324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30</v>
      </c>
    </row>
    <row r="834" spans="1:21" ht="43.2" x14ac:dyDescent="0.3">
      <c r="A834">
        <v>832</v>
      </c>
      <c r="B834" s="6" t="s">
        <v>833</v>
      </c>
      <c r="C834" s="2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7" t="s">
        <v>8323</v>
      </c>
      <c r="R834" s="7" t="s">
        <v>8324</v>
      </c>
      <c r="S834" s="11">
        <f t="shared" si="62"/>
        <v>40869.675173611111</v>
      </c>
      <c r="T834" s="11">
        <f t="shared" si="63"/>
        <v>40929.342361111114</v>
      </c>
      <c r="U834">
        <f t="shared" si="64"/>
        <v>60</v>
      </c>
    </row>
    <row r="835" spans="1:21" x14ac:dyDescent="0.3">
      <c r="A835">
        <v>833</v>
      </c>
      <c r="B835" s="6" t="s">
        <v>834</v>
      </c>
      <c r="C835" s="2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7" t="s">
        <v>8323</v>
      </c>
      <c r="R835" s="7" t="s">
        <v>8324</v>
      </c>
      <c r="S835" s="11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>
        <f t="shared" ref="U835:U898" si="69">ROUND(T835-S835,0)</f>
        <v>30</v>
      </c>
    </row>
    <row r="836" spans="1:21" ht="57.6" x14ac:dyDescent="0.3">
      <c r="A836">
        <v>834</v>
      </c>
      <c r="B836" s="6" t="s">
        <v>835</v>
      </c>
      <c r="C836" s="2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7" t="s">
        <v>8323</v>
      </c>
      <c r="R836" s="7" t="s">
        <v>8324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33</v>
      </c>
    </row>
    <row r="837" spans="1:21" ht="43.2" x14ac:dyDescent="0.3">
      <c r="A837">
        <v>835</v>
      </c>
      <c r="B837" s="6" t="s">
        <v>836</v>
      </c>
      <c r="C837" s="2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7" t="s">
        <v>8323</v>
      </c>
      <c r="R837" s="7" t="s">
        <v>8324</v>
      </c>
      <c r="S837" s="11">
        <f t="shared" si="67"/>
        <v>41005.45784722222</v>
      </c>
      <c r="T837" s="11">
        <f t="shared" si="68"/>
        <v>41048.125</v>
      </c>
      <c r="U837">
        <f t="shared" si="69"/>
        <v>43</v>
      </c>
    </row>
    <row r="838" spans="1:21" x14ac:dyDescent="0.3">
      <c r="A838">
        <v>836</v>
      </c>
      <c r="B838" s="6" t="s">
        <v>837</v>
      </c>
      <c r="C838" s="2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7" t="s">
        <v>8323</v>
      </c>
      <c r="R838" s="7" t="s">
        <v>8324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30</v>
      </c>
    </row>
    <row r="839" spans="1:21" ht="43.2" x14ac:dyDescent="0.3">
      <c r="A839">
        <v>837</v>
      </c>
      <c r="B839" s="6" t="s">
        <v>838</v>
      </c>
      <c r="C839" s="2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7" t="s">
        <v>8323</v>
      </c>
      <c r="R839" s="7" t="s">
        <v>8324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30</v>
      </c>
    </row>
    <row r="840" spans="1:21" ht="43.2" x14ac:dyDescent="0.3">
      <c r="A840">
        <v>838</v>
      </c>
      <c r="B840" s="6" t="s">
        <v>839</v>
      </c>
      <c r="C840" s="2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7" t="s">
        <v>8323</v>
      </c>
      <c r="R840" s="7" t="s">
        <v>8324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30</v>
      </c>
    </row>
    <row r="841" spans="1:21" ht="43.2" x14ac:dyDescent="0.3">
      <c r="A841">
        <v>839</v>
      </c>
      <c r="B841" s="6" t="s">
        <v>840</v>
      </c>
      <c r="C841" s="2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7" t="s">
        <v>8323</v>
      </c>
      <c r="R841" s="7" t="s">
        <v>8324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30</v>
      </c>
    </row>
    <row r="842" spans="1:21" ht="43.2" x14ac:dyDescent="0.3">
      <c r="A842">
        <v>840</v>
      </c>
      <c r="B842" s="6" t="s">
        <v>841</v>
      </c>
      <c r="C842" s="2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7" t="s">
        <v>8323</v>
      </c>
      <c r="R842" s="7" t="s">
        <v>8325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30</v>
      </c>
    </row>
    <row r="843" spans="1:21" ht="43.2" x14ac:dyDescent="0.3">
      <c r="A843">
        <v>841</v>
      </c>
      <c r="B843" s="6" t="s">
        <v>842</v>
      </c>
      <c r="C843" s="2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7" t="s">
        <v>8323</v>
      </c>
      <c r="R843" s="7" t="s">
        <v>8325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30</v>
      </c>
    </row>
    <row r="844" spans="1:21" ht="43.2" x14ac:dyDescent="0.3">
      <c r="A844">
        <v>842</v>
      </c>
      <c r="B844" s="6" t="s">
        <v>843</v>
      </c>
      <c r="C844" s="2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7" t="s">
        <v>8323</v>
      </c>
      <c r="R844" s="7" t="s">
        <v>8325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35</v>
      </c>
    </row>
    <row r="845" spans="1:21" ht="43.2" x14ac:dyDescent="0.3">
      <c r="A845">
        <v>843</v>
      </c>
      <c r="B845" s="6" t="s">
        <v>844</v>
      </c>
      <c r="C845" s="2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7" t="s">
        <v>8323</v>
      </c>
      <c r="R845" s="7" t="s">
        <v>8325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17</v>
      </c>
    </row>
    <row r="846" spans="1:21" ht="57.6" x14ac:dyDescent="0.3">
      <c r="A846">
        <v>844</v>
      </c>
      <c r="B846" s="6" t="s">
        <v>845</v>
      </c>
      <c r="C846" s="2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7" t="s">
        <v>8323</v>
      </c>
      <c r="R846" s="7" t="s">
        <v>8325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39</v>
      </c>
    </row>
    <row r="847" spans="1:21" ht="43.2" x14ac:dyDescent="0.3">
      <c r="A847">
        <v>845</v>
      </c>
      <c r="B847" s="6" t="s">
        <v>846</v>
      </c>
      <c r="C847" s="2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7" t="s">
        <v>8323</v>
      </c>
      <c r="R847" s="7" t="s">
        <v>8325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40</v>
      </c>
    </row>
    <row r="848" spans="1:21" ht="43.2" x14ac:dyDescent="0.3">
      <c r="A848">
        <v>846</v>
      </c>
      <c r="B848" s="6" t="s">
        <v>847</v>
      </c>
      <c r="C848" s="2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7" t="s">
        <v>8323</v>
      </c>
      <c r="R848" s="7" t="s">
        <v>8325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14</v>
      </c>
    </row>
    <row r="849" spans="1:21" ht="28.8" x14ac:dyDescent="0.3">
      <c r="A849">
        <v>847</v>
      </c>
      <c r="B849" s="6" t="s">
        <v>848</v>
      </c>
      <c r="C849" s="2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7" t="s">
        <v>8323</v>
      </c>
      <c r="R849" s="7" t="s">
        <v>8325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30</v>
      </c>
    </row>
    <row r="850" spans="1:21" ht="43.2" x14ac:dyDescent="0.3">
      <c r="A850">
        <v>848</v>
      </c>
      <c r="B850" s="6" t="s">
        <v>849</v>
      </c>
      <c r="C850" s="2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7" t="s">
        <v>8323</v>
      </c>
      <c r="R850" s="7" t="s">
        <v>8325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30</v>
      </c>
    </row>
    <row r="851" spans="1:21" ht="57.6" x14ac:dyDescent="0.3">
      <c r="A851">
        <v>849</v>
      </c>
      <c r="B851" s="6" t="s">
        <v>850</v>
      </c>
      <c r="C851" s="2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7" t="s">
        <v>8323</v>
      </c>
      <c r="R851" s="7" t="s">
        <v>8325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28</v>
      </c>
    </row>
    <row r="852" spans="1:21" ht="43.2" x14ac:dyDescent="0.3">
      <c r="A852">
        <v>850</v>
      </c>
      <c r="B852" s="6" t="s">
        <v>851</v>
      </c>
      <c r="C852" s="2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7" t="s">
        <v>8323</v>
      </c>
      <c r="R852" s="7" t="s">
        <v>8325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32</v>
      </c>
    </row>
    <row r="853" spans="1:21" ht="43.2" x14ac:dyDescent="0.3">
      <c r="A853">
        <v>851</v>
      </c>
      <c r="B853" s="6" t="s">
        <v>852</v>
      </c>
      <c r="C853" s="2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7" t="s">
        <v>8323</v>
      </c>
      <c r="R853" s="7" t="s">
        <v>8325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60</v>
      </c>
    </row>
    <row r="854" spans="1:21" ht="28.8" x14ac:dyDescent="0.3">
      <c r="A854">
        <v>852</v>
      </c>
      <c r="B854" s="6" t="s">
        <v>853</v>
      </c>
      <c r="C854" s="2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7" t="s">
        <v>8323</v>
      </c>
      <c r="R854" s="7" t="s">
        <v>8325</v>
      </c>
      <c r="S854" s="11">
        <f t="shared" si="67"/>
        <v>42656.805497685185</v>
      </c>
      <c r="T854" s="11">
        <f t="shared" si="68"/>
        <v>42667.875</v>
      </c>
      <c r="U854">
        <f t="shared" si="69"/>
        <v>11</v>
      </c>
    </row>
    <row r="855" spans="1:21" ht="43.2" x14ac:dyDescent="0.3">
      <c r="A855">
        <v>853</v>
      </c>
      <c r="B855" s="6" t="s">
        <v>854</v>
      </c>
      <c r="C855" s="2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7" t="s">
        <v>8323</v>
      </c>
      <c r="R855" s="7" t="s">
        <v>8325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30</v>
      </c>
    </row>
    <row r="856" spans="1:21" ht="43.2" x14ac:dyDescent="0.3">
      <c r="A856">
        <v>854</v>
      </c>
      <c r="B856" s="6" t="s">
        <v>855</v>
      </c>
      <c r="C856" s="2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7" t="s">
        <v>8323</v>
      </c>
      <c r="R856" s="7" t="s">
        <v>8325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30</v>
      </c>
    </row>
    <row r="857" spans="1:21" ht="28.8" x14ac:dyDescent="0.3">
      <c r="A857">
        <v>855</v>
      </c>
      <c r="B857" s="6" t="s">
        <v>856</v>
      </c>
      <c r="C857" s="2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7" t="s">
        <v>8323</v>
      </c>
      <c r="R857" s="7" t="s">
        <v>8325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30</v>
      </c>
    </row>
    <row r="858" spans="1:21" ht="57.6" x14ac:dyDescent="0.3">
      <c r="A858">
        <v>856</v>
      </c>
      <c r="B858" s="6" t="s">
        <v>857</v>
      </c>
      <c r="C858" s="2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7" t="s">
        <v>8323</v>
      </c>
      <c r="R858" s="7" t="s">
        <v>8325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59</v>
      </c>
    </row>
    <row r="859" spans="1:21" ht="43.2" x14ac:dyDescent="0.3">
      <c r="A859">
        <v>857</v>
      </c>
      <c r="B859" s="6" t="s">
        <v>858</v>
      </c>
      <c r="C859" s="2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7" t="s">
        <v>8323</v>
      </c>
      <c r="R859" s="7" t="s">
        <v>8325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42</v>
      </c>
    </row>
    <row r="860" spans="1:21" ht="43.2" x14ac:dyDescent="0.3">
      <c r="A860">
        <v>858</v>
      </c>
      <c r="B860" s="6" t="s">
        <v>859</v>
      </c>
      <c r="C860" s="2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7" t="s">
        <v>8323</v>
      </c>
      <c r="R860" s="7" t="s">
        <v>8325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30</v>
      </c>
    </row>
    <row r="861" spans="1:21" ht="43.2" x14ac:dyDescent="0.3">
      <c r="A861">
        <v>859</v>
      </c>
      <c r="B861" s="6" t="s">
        <v>860</v>
      </c>
      <c r="C861" s="2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7" t="s">
        <v>8323</v>
      </c>
      <c r="R861" s="7" t="s">
        <v>8325</v>
      </c>
      <c r="S861" s="11">
        <f t="shared" si="67"/>
        <v>42128.820231481484</v>
      </c>
      <c r="T861" s="11">
        <f t="shared" si="68"/>
        <v>42159</v>
      </c>
      <c r="U861">
        <f t="shared" si="69"/>
        <v>30</v>
      </c>
    </row>
    <row r="862" spans="1:21" ht="43.2" x14ac:dyDescent="0.3">
      <c r="A862">
        <v>860</v>
      </c>
      <c r="B862" s="6" t="s">
        <v>861</v>
      </c>
      <c r="C862" s="2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7" t="s">
        <v>8323</v>
      </c>
      <c r="R862" s="7" t="s">
        <v>8326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30</v>
      </c>
    </row>
    <row r="863" spans="1:21" ht="43.2" x14ac:dyDescent="0.3">
      <c r="A863">
        <v>861</v>
      </c>
      <c r="B863" s="6" t="s">
        <v>862</v>
      </c>
      <c r="C863" s="2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7" t="s">
        <v>8323</v>
      </c>
      <c r="R863" s="7" t="s">
        <v>8326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30</v>
      </c>
    </row>
    <row r="864" spans="1:21" ht="43.2" x14ac:dyDescent="0.3">
      <c r="A864">
        <v>862</v>
      </c>
      <c r="B864" s="6" t="s">
        <v>863</v>
      </c>
      <c r="C864" s="2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7" t="s">
        <v>8323</v>
      </c>
      <c r="R864" s="7" t="s">
        <v>8326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30</v>
      </c>
    </row>
    <row r="865" spans="1:21" ht="43.2" x14ac:dyDescent="0.3">
      <c r="A865">
        <v>863</v>
      </c>
      <c r="B865" s="6" t="s">
        <v>864</v>
      </c>
      <c r="C865" s="2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7" t="s">
        <v>8323</v>
      </c>
      <c r="R865" s="7" t="s">
        <v>8326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30</v>
      </c>
    </row>
    <row r="866" spans="1:21" ht="43.2" x14ac:dyDescent="0.3">
      <c r="A866">
        <v>864</v>
      </c>
      <c r="B866" s="6" t="s">
        <v>865</v>
      </c>
      <c r="C866" s="2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7" t="s">
        <v>8323</v>
      </c>
      <c r="R866" s="7" t="s">
        <v>8326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22</v>
      </c>
    </row>
    <row r="867" spans="1:21" ht="43.2" x14ac:dyDescent="0.3">
      <c r="A867">
        <v>865</v>
      </c>
      <c r="B867" s="6" t="s">
        <v>866</v>
      </c>
      <c r="C867" s="2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7" t="s">
        <v>8323</v>
      </c>
      <c r="R867" s="7" t="s">
        <v>8326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60</v>
      </c>
    </row>
    <row r="868" spans="1:21" ht="43.2" x14ac:dyDescent="0.3">
      <c r="A868">
        <v>866</v>
      </c>
      <c r="B868" s="6" t="s">
        <v>867</v>
      </c>
      <c r="C868" s="2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7" t="s">
        <v>8323</v>
      </c>
      <c r="R868" s="7" t="s">
        <v>8326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38</v>
      </c>
    </row>
    <row r="869" spans="1:21" ht="43.2" x14ac:dyDescent="0.3">
      <c r="A869">
        <v>867</v>
      </c>
      <c r="B869" s="6" t="s">
        <v>868</v>
      </c>
      <c r="C869" s="2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7" t="s">
        <v>8323</v>
      </c>
      <c r="R869" s="7" t="s">
        <v>8326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60</v>
      </c>
    </row>
    <row r="870" spans="1:21" ht="57.6" x14ac:dyDescent="0.3">
      <c r="A870">
        <v>868</v>
      </c>
      <c r="B870" s="6" t="s">
        <v>869</v>
      </c>
      <c r="C870" s="2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7" t="s">
        <v>8323</v>
      </c>
      <c r="R870" s="7" t="s">
        <v>8326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30</v>
      </c>
    </row>
    <row r="871" spans="1:21" ht="57.6" x14ac:dyDescent="0.3">
      <c r="A871">
        <v>869</v>
      </c>
      <c r="B871" s="6" t="s">
        <v>870</v>
      </c>
      <c r="C871" s="2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7" t="s">
        <v>8323</v>
      </c>
      <c r="R871" s="7" t="s">
        <v>8326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30</v>
      </c>
    </row>
    <row r="872" spans="1:21" ht="43.2" x14ac:dyDescent="0.3">
      <c r="A872">
        <v>870</v>
      </c>
      <c r="B872" s="6" t="s">
        <v>871</v>
      </c>
      <c r="C872" s="2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7" t="s">
        <v>8323</v>
      </c>
      <c r="R872" s="7" t="s">
        <v>8326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30</v>
      </c>
    </row>
    <row r="873" spans="1:21" ht="43.2" x14ac:dyDescent="0.3">
      <c r="A873">
        <v>871</v>
      </c>
      <c r="B873" s="6" t="s">
        <v>872</v>
      </c>
      <c r="C873" s="2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7" t="s">
        <v>8323</v>
      </c>
      <c r="R873" s="7" t="s">
        <v>8326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30</v>
      </c>
    </row>
    <row r="874" spans="1:21" ht="43.2" x14ac:dyDescent="0.3">
      <c r="A874">
        <v>872</v>
      </c>
      <c r="B874" s="6" t="s">
        <v>873</v>
      </c>
      <c r="C874" s="2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7" t="s">
        <v>8323</v>
      </c>
      <c r="R874" s="7" t="s">
        <v>8326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45</v>
      </c>
    </row>
    <row r="875" spans="1:21" ht="28.8" x14ac:dyDescent="0.3">
      <c r="A875">
        <v>873</v>
      </c>
      <c r="B875" s="6" t="s">
        <v>874</v>
      </c>
      <c r="C875" s="2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7" t="s">
        <v>8323</v>
      </c>
      <c r="R875" s="7" t="s">
        <v>8326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40</v>
      </c>
    </row>
    <row r="876" spans="1:21" ht="57.6" x14ac:dyDescent="0.3">
      <c r="A876">
        <v>874</v>
      </c>
      <c r="B876" s="6" t="s">
        <v>875</v>
      </c>
      <c r="C876" s="2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7" t="s">
        <v>8323</v>
      </c>
      <c r="R876" s="7" t="s">
        <v>8326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30</v>
      </c>
    </row>
    <row r="877" spans="1:21" ht="57.6" x14ac:dyDescent="0.3">
      <c r="A877">
        <v>875</v>
      </c>
      <c r="B877" s="6" t="s">
        <v>876</v>
      </c>
      <c r="C877" s="2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7" t="s">
        <v>8323</v>
      </c>
      <c r="R877" s="7" t="s">
        <v>8326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</v>
      </c>
    </row>
    <row r="878" spans="1:21" ht="28.8" x14ac:dyDescent="0.3">
      <c r="A878">
        <v>876</v>
      </c>
      <c r="B878" s="6" t="s">
        <v>877</v>
      </c>
      <c r="C878" s="2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7" t="s">
        <v>8323</v>
      </c>
      <c r="R878" s="7" t="s">
        <v>8326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33</v>
      </c>
    </row>
    <row r="879" spans="1:21" ht="43.2" x14ac:dyDescent="0.3">
      <c r="A879">
        <v>877</v>
      </c>
      <c r="B879" s="6" t="s">
        <v>878</v>
      </c>
      <c r="C879" s="2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7" t="s">
        <v>8323</v>
      </c>
      <c r="R879" s="7" t="s">
        <v>8326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30</v>
      </c>
    </row>
    <row r="880" spans="1:21" ht="43.2" x14ac:dyDescent="0.3">
      <c r="A880">
        <v>878</v>
      </c>
      <c r="B880" s="6" t="s">
        <v>879</v>
      </c>
      <c r="C880" s="2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7" t="s">
        <v>8323</v>
      </c>
      <c r="R880" s="7" t="s">
        <v>8326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30</v>
      </c>
    </row>
    <row r="881" spans="1:21" ht="43.2" x14ac:dyDescent="0.3">
      <c r="A881">
        <v>879</v>
      </c>
      <c r="B881" s="6" t="s">
        <v>880</v>
      </c>
      <c r="C881" s="2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7" t="s">
        <v>8323</v>
      </c>
      <c r="R881" s="7" t="s">
        <v>8326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21</v>
      </c>
    </row>
    <row r="882" spans="1:21" ht="43.2" x14ac:dyDescent="0.3">
      <c r="A882">
        <v>880</v>
      </c>
      <c r="B882" s="6" t="s">
        <v>881</v>
      </c>
      <c r="C882" s="2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7" t="s">
        <v>8323</v>
      </c>
      <c r="R882" s="7" t="s">
        <v>8327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33</v>
      </c>
    </row>
    <row r="883" spans="1:21" ht="43.2" x14ac:dyDescent="0.3">
      <c r="A883">
        <v>881</v>
      </c>
      <c r="B883" s="6" t="s">
        <v>882</v>
      </c>
      <c r="C883" s="2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7" t="s">
        <v>8323</v>
      </c>
      <c r="R883" s="7" t="s">
        <v>8327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45</v>
      </c>
    </row>
    <row r="884" spans="1:21" ht="43.2" x14ac:dyDescent="0.3">
      <c r="A884">
        <v>882</v>
      </c>
      <c r="B884" s="6" t="s">
        <v>883</v>
      </c>
      <c r="C884" s="2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7" t="s">
        <v>8323</v>
      </c>
      <c r="R884" s="7" t="s">
        <v>8327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33</v>
      </c>
    </row>
    <row r="885" spans="1:21" ht="57.6" x14ac:dyDescent="0.3">
      <c r="A885">
        <v>883</v>
      </c>
      <c r="B885" s="6" t="s">
        <v>884</v>
      </c>
      <c r="C885" s="2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7" t="s">
        <v>8323</v>
      </c>
      <c r="R885" s="7" t="s">
        <v>8327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60</v>
      </c>
    </row>
    <row r="886" spans="1:21" ht="43.2" x14ac:dyDescent="0.3">
      <c r="A886">
        <v>884</v>
      </c>
      <c r="B886" s="6" t="s">
        <v>885</v>
      </c>
      <c r="C886" s="2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7" t="s">
        <v>8323</v>
      </c>
      <c r="R886" s="7" t="s">
        <v>8327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59</v>
      </c>
    </row>
    <row r="887" spans="1:21" ht="43.2" x14ac:dyDescent="0.3">
      <c r="A887">
        <v>885</v>
      </c>
      <c r="B887" s="6" t="s">
        <v>886</v>
      </c>
      <c r="C887" s="2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7" t="s">
        <v>8323</v>
      </c>
      <c r="R887" s="7" t="s">
        <v>8327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21</v>
      </c>
    </row>
    <row r="888" spans="1:21" ht="43.2" x14ac:dyDescent="0.3">
      <c r="A888">
        <v>886</v>
      </c>
      <c r="B888" s="6" t="s">
        <v>887</v>
      </c>
      <c r="C888" s="2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7" t="s">
        <v>8323</v>
      </c>
      <c r="R888" s="7" t="s">
        <v>8327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25</v>
      </c>
    </row>
    <row r="889" spans="1:21" ht="43.2" x14ac:dyDescent="0.3">
      <c r="A889">
        <v>887</v>
      </c>
      <c r="B889" s="6" t="s">
        <v>888</v>
      </c>
      <c r="C889" s="2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7" t="s">
        <v>8323</v>
      </c>
      <c r="R889" s="7" t="s">
        <v>8327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30</v>
      </c>
    </row>
    <row r="890" spans="1:21" ht="57.6" x14ac:dyDescent="0.3">
      <c r="A890">
        <v>888</v>
      </c>
      <c r="B890" s="6" t="s">
        <v>889</v>
      </c>
      <c r="C890" s="2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7" t="s">
        <v>8323</v>
      </c>
      <c r="R890" s="7" t="s">
        <v>8327</v>
      </c>
      <c r="S890" s="11">
        <f t="shared" si="67"/>
        <v>40751.753298611111</v>
      </c>
      <c r="T890" s="11">
        <f t="shared" si="68"/>
        <v>40787.25</v>
      </c>
      <c r="U890">
        <f t="shared" si="69"/>
        <v>35</v>
      </c>
    </row>
    <row r="891" spans="1:21" ht="43.2" x14ac:dyDescent="0.3">
      <c r="A891">
        <v>889</v>
      </c>
      <c r="B891" s="6" t="s">
        <v>890</v>
      </c>
      <c r="C891" s="2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7" t="s">
        <v>8323</v>
      </c>
      <c r="R891" s="7" t="s">
        <v>8327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30</v>
      </c>
    </row>
    <row r="892" spans="1:21" ht="57.6" x14ac:dyDescent="0.3">
      <c r="A892">
        <v>890</v>
      </c>
      <c r="B892" s="6" t="s">
        <v>891</v>
      </c>
      <c r="C892" s="2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7" t="s">
        <v>8323</v>
      </c>
      <c r="R892" s="7" t="s">
        <v>8327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30</v>
      </c>
    </row>
    <row r="893" spans="1:21" ht="43.2" x14ac:dyDescent="0.3">
      <c r="A893">
        <v>891</v>
      </c>
      <c r="B893" s="6" t="s">
        <v>892</v>
      </c>
      <c r="C893" s="2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7" t="s">
        <v>8323</v>
      </c>
      <c r="R893" s="7" t="s">
        <v>8327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30</v>
      </c>
    </row>
    <row r="894" spans="1:21" ht="43.2" x14ac:dyDescent="0.3">
      <c r="A894">
        <v>892</v>
      </c>
      <c r="B894" s="6" t="s">
        <v>893</v>
      </c>
      <c r="C894" s="2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7" t="s">
        <v>8323</v>
      </c>
      <c r="R894" s="7" t="s">
        <v>8327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87</v>
      </c>
    </row>
    <row r="895" spans="1:21" ht="43.2" x14ac:dyDescent="0.3">
      <c r="A895">
        <v>893</v>
      </c>
      <c r="B895" s="6" t="s">
        <v>894</v>
      </c>
      <c r="C895" s="2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7" t="s">
        <v>8323</v>
      </c>
      <c r="R895" s="7" t="s">
        <v>8327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30</v>
      </c>
    </row>
    <row r="896" spans="1:21" ht="43.2" x14ac:dyDescent="0.3">
      <c r="A896">
        <v>894</v>
      </c>
      <c r="B896" s="6" t="s">
        <v>895</v>
      </c>
      <c r="C896" s="2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7" t="s">
        <v>8323</v>
      </c>
      <c r="R896" s="7" t="s">
        <v>8327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30</v>
      </c>
    </row>
    <row r="897" spans="1:21" ht="43.2" x14ac:dyDescent="0.3">
      <c r="A897">
        <v>895</v>
      </c>
      <c r="B897" s="6" t="s">
        <v>896</v>
      </c>
      <c r="C897" s="2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7" t="s">
        <v>8323</v>
      </c>
      <c r="R897" s="7" t="s">
        <v>8327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45</v>
      </c>
    </row>
    <row r="898" spans="1:21" ht="43.2" x14ac:dyDescent="0.3">
      <c r="A898">
        <v>896</v>
      </c>
      <c r="B898" s="6" t="s">
        <v>897</v>
      </c>
      <c r="C898" s="2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7" t="s">
        <v>8323</v>
      </c>
      <c r="R898" s="7" t="s">
        <v>8327</v>
      </c>
      <c r="S898" s="11">
        <f t="shared" si="67"/>
        <v>42218.872986111113</v>
      </c>
      <c r="T898" s="11">
        <f t="shared" si="68"/>
        <v>42244.166666666672</v>
      </c>
      <c r="U898">
        <f t="shared" si="69"/>
        <v>25</v>
      </c>
    </row>
    <row r="899" spans="1:21" ht="43.2" x14ac:dyDescent="0.3">
      <c r="A899">
        <v>897</v>
      </c>
      <c r="B899" s="6" t="s">
        <v>898</v>
      </c>
      <c r="C899" s="2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7" t="s">
        <v>8323</v>
      </c>
      <c r="R899" s="7" t="s">
        <v>8327</v>
      </c>
      <c r="S899" s="11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>
        <f t="shared" ref="U899:U962" si="74">ROUND(T899-S899,0)</f>
        <v>30</v>
      </c>
    </row>
    <row r="900" spans="1:21" ht="43.2" x14ac:dyDescent="0.3">
      <c r="A900">
        <v>898</v>
      </c>
      <c r="B900" s="6" t="s">
        <v>899</v>
      </c>
      <c r="C900" s="2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7" t="s">
        <v>8323</v>
      </c>
      <c r="R900" s="7" t="s">
        <v>8327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45</v>
      </c>
    </row>
    <row r="901" spans="1:21" ht="43.2" x14ac:dyDescent="0.3">
      <c r="A901">
        <v>899</v>
      </c>
      <c r="B901" s="6" t="s">
        <v>900</v>
      </c>
      <c r="C901" s="2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7" t="s">
        <v>8323</v>
      </c>
      <c r="R901" s="7" t="s">
        <v>8327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45</v>
      </c>
    </row>
    <row r="902" spans="1:21" ht="28.8" x14ac:dyDescent="0.3">
      <c r="A902">
        <v>900</v>
      </c>
      <c r="B902" s="6" t="s">
        <v>901</v>
      </c>
      <c r="C902" s="2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7" t="s">
        <v>8323</v>
      </c>
      <c r="R902" s="7" t="s">
        <v>8326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30</v>
      </c>
    </row>
    <row r="903" spans="1:21" ht="57.6" x14ac:dyDescent="0.3">
      <c r="A903">
        <v>901</v>
      </c>
      <c r="B903" s="6" t="s">
        <v>902</v>
      </c>
      <c r="C903" s="2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7" t="s">
        <v>8323</v>
      </c>
      <c r="R903" s="7" t="s">
        <v>8326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46</v>
      </c>
    </row>
    <row r="904" spans="1:21" ht="57.6" x14ac:dyDescent="0.3">
      <c r="A904">
        <v>902</v>
      </c>
      <c r="B904" s="6" t="s">
        <v>903</v>
      </c>
      <c r="C904" s="2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7" t="s">
        <v>8323</v>
      </c>
      <c r="R904" s="7" t="s">
        <v>8326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52</v>
      </c>
    </row>
    <row r="905" spans="1:21" ht="43.2" x14ac:dyDescent="0.3">
      <c r="A905">
        <v>903</v>
      </c>
      <c r="B905" s="6" t="s">
        <v>904</v>
      </c>
      <c r="C905" s="2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7" t="s">
        <v>8323</v>
      </c>
      <c r="R905" s="7" t="s">
        <v>8326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25</v>
      </c>
    </row>
    <row r="906" spans="1:21" ht="43.2" x14ac:dyDescent="0.3">
      <c r="A906">
        <v>904</v>
      </c>
      <c r="B906" s="6" t="s">
        <v>905</v>
      </c>
      <c r="C906" s="2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7" t="s">
        <v>8323</v>
      </c>
      <c r="R906" s="7" t="s">
        <v>8326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30</v>
      </c>
    </row>
    <row r="907" spans="1:21" ht="43.2" x14ac:dyDescent="0.3">
      <c r="A907">
        <v>905</v>
      </c>
      <c r="B907" s="6" t="s">
        <v>906</v>
      </c>
      <c r="C907" s="2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7" t="s">
        <v>8323</v>
      </c>
      <c r="R907" s="7" t="s">
        <v>8326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60</v>
      </c>
    </row>
    <row r="908" spans="1:21" ht="28.8" x14ac:dyDescent="0.3">
      <c r="A908">
        <v>906</v>
      </c>
      <c r="B908" s="6" t="s">
        <v>907</v>
      </c>
      <c r="C908" s="2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7" t="s">
        <v>8323</v>
      </c>
      <c r="R908" s="7" t="s">
        <v>8326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30</v>
      </c>
    </row>
    <row r="909" spans="1:21" ht="28.8" x14ac:dyDescent="0.3">
      <c r="A909">
        <v>907</v>
      </c>
      <c r="B909" s="6" t="s">
        <v>908</v>
      </c>
      <c r="C909" s="2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7" t="s">
        <v>8323</v>
      </c>
      <c r="R909" s="7" t="s">
        <v>8326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30</v>
      </c>
    </row>
    <row r="910" spans="1:21" ht="43.2" x14ac:dyDescent="0.3">
      <c r="A910">
        <v>908</v>
      </c>
      <c r="B910" s="6" t="s">
        <v>909</v>
      </c>
      <c r="C910" s="2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7" t="s">
        <v>8323</v>
      </c>
      <c r="R910" s="7" t="s">
        <v>8326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45</v>
      </c>
    </row>
    <row r="911" spans="1:21" ht="57.6" x14ac:dyDescent="0.3">
      <c r="A911">
        <v>909</v>
      </c>
      <c r="B911" s="6" t="s">
        <v>910</v>
      </c>
      <c r="C911" s="2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7" t="s">
        <v>8323</v>
      </c>
      <c r="R911" s="7" t="s">
        <v>8326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31</v>
      </c>
    </row>
    <row r="912" spans="1:21" ht="43.2" x14ac:dyDescent="0.3">
      <c r="A912">
        <v>910</v>
      </c>
      <c r="B912" s="6" t="s">
        <v>911</v>
      </c>
      <c r="C912" s="2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7" t="s">
        <v>8323</v>
      </c>
      <c r="R912" s="7" t="s">
        <v>8326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60</v>
      </c>
    </row>
    <row r="913" spans="1:21" ht="43.2" x14ac:dyDescent="0.3">
      <c r="A913">
        <v>911</v>
      </c>
      <c r="B913" s="6" t="s">
        <v>912</v>
      </c>
      <c r="C913" s="2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7" t="s">
        <v>8323</v>
      </c>
      <c r="R913" s="7" t="s">
        <v>8326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21</v>
      </c>
    </row>
    <row r="914" spans="1:21" ht="43.2" x14ac:dyDescent="0.3">
      <c r="A914">
        <v>912</v>
      </c>
      <c r="B914" s="6" t="s">
        <v>913</v>
      </c>
      <c r="C914" s="2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7" t="s">
        <v>8323</v>
      </c>
      <c r="R914" s="7" t="s">
        <v>8326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60</v>
      </c>
    </row>
    <row r="915" spans="1:21" ht="43.2" x14ac:dyDescent="0.3">
      <c r="A915">
        <v>913</v>
      </c>
      <c r="B915" s="6" t="s">
        <v>914</v>
      </c>
      <c r="C915" s="2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7" t="s">
        <v>8323</v>
      </c>
      <c r="R915" s="7" t="s">
        <v>8326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30</v>
      </c>
    </row>
    <row r="916" spans="1:21" ht="43.2" x14ac:dyDescent="0.3">
      <c r="A916">
        <v>914</v>
      </c>
      <c r="B916" s="6" t="s">
        <v>915</v>
      </c>
      <c r="C916" s="2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7" t="s">
        <v>8323</v>
      </c>
      <c r="R916" s="7" t="s">
        <v>8326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30</v>
      </c>
    </row>
    <row r="917" spans="1:21" ht="43.2" x14ac:dyDescent="0.3">
      <c r="A917">
        <v>915</v>
      </c>
      <c r="B917" s="6" t="s">
        <v>916</v>
      </c>
      <c r="C917" s="2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7" t="s">
        <v>8323</v>
      </c>
      <c r="R917" s="7" t="s">
        <v>8326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32</v>
      </c>
    </row>
    <row r="918" spans="1:21" ht="43.2" x14ac:dyDescent="0.3">
      <c r="A918">
        <v>916</v>
      </c>
      <c r="B918" s="6" t="s">
        <v>917</v>
      </c>
      <c r="C918" s="2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7" t="s">
        <v>8323</v>
      </c>
      <c r="R918" s="7" t="s">
        <v>8326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38</v>
      </c>
    </row>
    <row r="919" spans="1:21" ht="43.2" x14ac:dyDescent="0.3">
      <c r="A919">
        <v>917</v>
      </c>
      <c r="B919" s="6" t="s">
        <v>918</v>
      </c>
      <c r="C919" s="2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7" t="s">
        <v>8323</v>
      </c>
      <c r="R919" s="7" t="s">
        <v>8326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31</v>
      </c>
    </row>
    <row r="920" spans="1:21" ht="57.6" x14ac:dyDescent="0.3">
      <c r="A920">
        <v>918</v>
      </c>
      <c r="B920" s="6" t="s">
        <v>919</v>
      </c>
      <c r="C920" s="2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7" t="s">
        <v>8323</v>
      </c>
      <c r="R920" s="7" t="s">
        <v>8326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30</v>
      </c>
    </row>
    <row r="921" spans="1:21" x14ac:dyDescent="0.3">
      <c r="A921">
        <v>919</v>
      </c>
      <c r="B921" s="6" t="s">
        <v>920</v>
      </c>
      <c r="C921" s="2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7" t="s">
        <v>8323</v>
      </c>
      <c r="R921" s="7" t="s">
        <v>8326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35</v>
      </c>
    </row>
    <row r="922" spans="1:21" ht="43.2" x14ac:dyDescent="0.3">
      <c r="A922">
        <v>920</v>
      </c>
      <c r="B922" s="6" t="s">
        <v>921</v>
      </c>
      <c r="C922" s="2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7" t="s">
        <v>8323</v>
      </c>
      <c r="R922" s="7" t="s">
        <v>8326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30</v>
      </c>
    </row>
    <row r="923" spans="1:21" ht="43.2" x14ac:dyDescent="0.3">
      <c r="A923">
        <v>921</v>
      </c>
      <c r="B923" s="6" t="s">
        <v>922</v>
      </c>
      <c r="C923" s="2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7" t="s">
        <v>8323</v>
      </c>
      <c r="R923" s="7" t="s">
        <v>8326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42</v>
      </c>
    </row>
    <row r="924" spans="1:21" ht="43.2" x14ac:dyDescent="0.3">
      <c r="A924">
        <v>922</v>
      </c>
      <c r="B924" s="6" t="s">
        <v>923</v>
      </c>
      <c r="C924" s="2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7" t="s">
        <v>8323</v>
      </c>
      <c r="R924" s="7" t="s">
        <v>8326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35</v>
      </c>
    </row>
    <row r="925" spans="1:21" ht="43.2" x14ac:dyDescent="0.3">
      <c r="A925">
        <v>923</v>
      </c>
      <c r="B925" s="6" t="s">
        <v>924</v>
      </c>
      <c r="C925" s="2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7" t="s">
        <v>8323</v>
      </c>
      <c r="R925" s="7" t="s">
        <v>8326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30</v>
      </c>
    </row>
    <row r="926" spans="1:21" ht="43.2" x14ac:dyDescent="0.3">
      <c r="A926">
        <v>924</v>
      </c>
      <c r="B926" s="6" t="s">
        <v>925</v>
      </c>
      <c r="C926" s="2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7" t="s">
        <v>8323</v>
      </c>
      <c r="R926" s="7" t="s">
        <v>8326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30</v>
      </c>
    </row>
    <row r="927" spans="1:21" ht="43.2" x14ac:dyDescent="0.3">
      <c r="A927">
        <v>925</v>
      </c>
      <c r="B927" s="6" t="s">
        <v>926</v>
      </c>
      <c r="C927" s="2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7" t="s">
        <v>8323</v>
      </c>
      <c r="R927" s="7" t="s">
        <v>8326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30</v>
      </c>
    </row>
    <row r="928" spans="1:21" ht="57.6" x14ac:dyDescent="0.3">
      <c r="A928">
        <v>926</v>
      </c>
      <c r="B928" s="6" t="s">
        <v>927</v>
      </c>
      <c r="C928" s="2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7" t="s">
        <v>8323</v>
      </c>
      <c r="R928" s="7" t="s">
        <v>8326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30</v>
      </c>
    </row>
    <row r="929" spans="1:21" ht="28.8" x14ac:dyDescent="0.3">
      <c r="A929">
        <v>927</v>
      </c>
      <c r="B929" s="6" t="s">
        <v>928</v>
      </c>
      <c r="C929" s="2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7" t="s">
        <v>8323</v>
      </c>
      <c r="R929" s="7" t="s">
        <v>8326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30</v>
      </c>
    </row>
    <row r="930" spans="1:21" ht="43.2" x14ac:dyDescent="0.3">
      <c r="A930">
        <v>928</v>
      </c>
      <c r="B930" s="6" t="s">
        <v>929</v>
      </c>
      <c r="C930" s="2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7" t="s">
        <v>8323</v>
      </c>
      <c r="R930" s="7" t="s">
        <v>8326</v>
      </c>
      <c r="S930" s="11">
        <f t="shared" si="72"/>
        <v>41180.86241898148</v>
      </c>
      <c r="T930" s="11">
        <f t="shared" si="73"/>
        <v>41231</v>
      </c>
      <c r="U930">
        <f t="shared" si="74"/>
        <v>50</v>
      </c>
    </row>
    <row r="931" spans="1:21" ht="43.2" x14ac:dyDescent="0.3">
      <c r="A931">
        <v>929</v>
      </c>
      <c r="B931" s="6" t="s">
        <v>930</v>
      </c>
      <c r="C931" s="2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7" t="s">
        <v>8323</v>
      </c>
      <c r="R931" s="7" t="s">
        <v>8326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30</v>
      </c>
    </row>
    <row r="932" spans="1:21" ht="57.6" x14ac:dyDescent="0.3">
      <c r="A932">
        <v>930</v>
      </c>
      <c r="B932" s="6" t="s">
        <v>931</v>
      </c>
      <c r="C932" s="2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7" t="s">
        <v>8323</v>
      </c>
      <c r="R932" s="7" t="s">
        <v>8326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42</v>
      </c>
    </row>
    <row r="933" spans="1:21" ht="43.2" x14ac:dyDescent="0.3">
      <c r="A933">
        <v>931</v>
      </c>
      <c r="B933" s="6" t="s">
        <v>932</v>
      </c>
      <c r="C933" s="2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7" t="s">
        <v>8323</v>
      </c>
      <c r="R933" s="7" t="s">
        <v>8326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35</v>
      </c>
    </row>
    <row r="934" spans="1:21" ht="28.8" x14ac:dyDescent="0.3">
      <c r="A934">
        <v>932</v>
      </c>
      <c r="B934" s="6" t="s">
        <v>933</v>
      </c>
      <c r="C934" s="2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7" t="s">
        <v>8323</v>
      </c>
      <c r="R934" s="7" t="s">
        <v>8326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45</v>
      </c>
    </row>
    <row r="935" spans="1:21" ht="43.2" x14ac:dyDescent="0.3">
      <c r="A935">
        <v>933</v>
      </c>
      <c r="B935" s="6" t="s">
        <v>934</v>
      </c>
      <c r="C935" s="2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7" t="s">
        <v>8323</v>
      </c>
      <c r="R935" s="7" t="s">
        <v>8326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60</v>
      </c>
    </row>
    <row r="936" spans="1:21" ht="43.2" x14ac:dyDescent="0.3">
      <c r="A936">
        <v>934</v>
      </c>
      <c r="B936" s="6" t="s">
        <v>935</v>
      </c>
      <c r="C936" s="2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7" t="s">
        <v>8323</v>
      </c>
      <c r="R936" s="7" t="s">
        <v>8326</v>
      </c>
      <c r="S936" s="11">
        <f t="shared" si="72"/>
        <v>41733.737083333333</v>
      </c>
      <c r="T936" s="11">
        <f t="shared" si="73"/>
        <v>41763.25</v>
      </c>
      <c r="U936">
        <f t="shared" si="74"/>
        <v>30</v>
      </c>
    </row>
    <row r="937" spans="1:21" ht="43.2" x14ac:dyDescent="0.3">
      <c r="A937">
        <v>935</v>
      </c>
      <c r="B937" s="6" t="s">
        <v>936</v>
      </c>
      <c r="C937" s="2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7" t="s">
        <v>8323</v>
      </c>
      <c r="R937" s="7" t="s">
        <v>8326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30</v>
      </c>
    </row>
    <row r="938" spans="1:21" ht="43.2" x14ac:dyDescent="0.3">
      <c r="A938">
        <v>936</v>
      </c>
      <c r="B938" s="6" t="s">
        <v>937</v>
      </c>
      <c r="C938" s="2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7" t="s">
        <v>8323</v>
      </c>
      <c r="R938" s="7" t="s">
        <v>8326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44</v>
      </c>
    </row>
    <row r="939" spans="1:21" ht="43.2" x14ac:dyDescent="0.3">
      <c r="A939">
        <v>937</v>
      </c>
      <c r="B939" s="6" t="s">
        <v>938</v>
      </c>
      <c r="C939" s="2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7" t="s">
        <v>8323</v>
      </c>
      <c r="R939" s="7" t="s">
        <v>8326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30</v>
      </c>
    </row>
    <row r="940" spans="1:21" ht="43.2" x14ac:dyDescent="0.3">
      <c r="A940">
        <v>938</v>
      </c>
      <c r="B940" s="6" t="s">
        <v>939</v>
      </c>
      <c r="C940" s="2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7" t="s">
        <v>8323</v>
      </c>
      <c r="R940" s="7" t="s">
        <v>8326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30</v>
      </c>
    </row>
    <row r="941" spans="1:21" ht="43.2" x14ac:dyDescent="0.3">
      <c r="A941">
        <v>939</v>
      </c>
      <c r="B941" s="6" t="s">
        <v>940</v>
      </c>
      <c r="C941" s="2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7" t="s">
        <v>8323</v>
      </c>
      <c r="R941" s="7" t="s">
        <v>8326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39</v>
      </c>
    </row>
    <row r="942" spans="1:21" ht="43.2" x14ac:dyDescent="0.3">
      <c r="A942">
        <v>940</v>
      </c>
      <c r="B942" s="6" t="s">
        <v>941</v>
      </c>
      <c r="C942" s="2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7" t="s">
        <v>8317</v>
      </c>
      <c r="R942" s="7" t="s">
        <v>8319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45</v>
      </c>
    </row>
    <row r="943" spans="1:21" ht="57.6" x14ac:dyDescent="0.3">
      <c r="A943">
        <v>941</v>
      </c>
      <c r="B943" s="6" t="s">
        <v>942</v>
      </c>
      <c r="C943" s="2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7" t="s">
        <v>8317</v>
      </c>
      <c r="R943" s="7" t="s">
        <v>8319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30</v>
      </c>
    </row>
    <row r="944" spans="1:21" ht="57.6" x14ac:dyDescent="0.3">
      <c r="A944">
        <v>942</v>
      </c>
      <c r="B944" s="6" t="s">
        <v>943</v>
      </c>
      <c r="C944" s="2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7" t="s">
        <v>8317</v>
      </c>
      <c r="R944" s="7" t="s">
        <v>8319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36</v>
      </c>
    </row>
    <row r="945" spans="1:21" ht="28.8" x14ac:dyDescent="0.3">
      <c r="A945">
        <v>943</v>
      </c>
      <c r="B945" s="6" t="s">
        <v>944</v>
      </c>
      <c r="C945" s="2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7" t="s">
        <v>8317</v>
      </c>
      <c r="R945" s="7" t="s">
        <v>8319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30</v>
      </c>
    </row>
    <row r="946" spans="1:21" ht="43.2" x14ac:dyDescent="0.3">
      <c r="A946">
        <v>944</v>
      </c>
      <c r="B946" s="6" t="s">
        <v>945</v>
      </c>
      <c r="C946" s="2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7" t="s">
        <v>8317</v>
      </c>
      <c r="R946" s="7" t="s">
        <v>8319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34</v>
      </c>
    </row>
    <row r="947" spans="1:21" ht="43.2" x14ac:dyDescent="0.3">
      <c r="A947">
        <v>945</v>
      </c>
      <c r="B947" s="6" t="s">
        <v>946</v>
      </c>
      <c r="C947" s="2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7" t="s">
        <v>8317</v>
      </c>
      <c r="R947" s="7" t="s">
        <v>8319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52</v>
      </c>
    </row>
    <row r="948" spans="1:21" ht="43.2" x14ac:dyDescent="0.3">
      <c r="A948">
        <v>946</v>
      </c>
      <c r="B948" s="6" t="s">
        <v>947</v>
      </c>
      <c r="C948" s="2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7" t="s">
        <v>8317</v>
      </c>
      <c r="R948" s="7" t="s">
        <v>8319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30</v>
      </c>
    </row>
    <row r="949" spans="1:21" ht="43.2" x14ac:dyDescent="0.3">
      <c r="A949">
        <v>947</v>
      </c>
      <c r="B949" s="6" t="s">
        <v>948</v>
      </c>
      <c r="C949" s="2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7" t="s">
        <v>8317</v>
      </c>
      <c r="R949" s="7" t="s">
        <v>8319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60</v>
      </c>
    </row>
    <row r="950" spans="1:21" ht="57.6" x14ac:dyDescent="0.3">
      <c r="A950">
        <v>948</v>
      </c>
      <c r="B950" s="6" t="s">
        <v>949</v>
      </c>
      <c r="C950" s="2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7" t="s">
        <v>8317</v>
      </c>
      <c r="R950" s="7" t="s">
        <v>8319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30</v>
      </c>
    </row>
    <row r="951" spans="1:21" ht="43.2" x14ac:dyDescent="0.3">
      <c r="A951">
        <v>949</v>
      </c>
      <c r="B951" s="6" t="s">
        <v>950</v>
      </c>
      <c r="C951" s="2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7" t="s">
        <v>8317</v>
      </c>
      <c r="R951" s="7" t="s">
        <v>8319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60</v>
      </c>
    </row>
    <row r="952" spans="1:21" ht="43.2" x14ac:dyDescent="0.3">
      <c r="A952">
        <v>950</v>
      </c>
      <c r="B952" s="6" t="s">
        <v>951</v>
      </c>
      <c r="C952" s="2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7" t="s">
        <v>8317</v>
      </c>
      <c r="R952" s="7" t="s">
        <v>8319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30</v>
      </c>
    </row>
    <row r="953" spans="1:21" x14ac:dyDescent="0.3">
      <c r="A953">
        <v>951</v>
      </c>
      <c r="B953" s="6" t="s">
        <v>952</v>
      </c>
      <c r="C953" s="2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7" t="s">
        <v>8317</v>
      </c>
      <c r="R953" s="7" t="s">
        <v>8319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45</v>
      </c>
    </row>
    <row r="954" spans="1:21" ht="28.8" x14ac:dyDescent="0.3">
      <c r="A954">
        <v>952</v>
      </c>
      <c r="B954" s="6" t="s">
        <v>953</v>
      </c>
      <c r="C954" s="2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7" t="s">
        <v>8317</v>
      </c>
      <c r="R954" s="7" t="s">
        <v>8319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30</v>
      </c>
    </row>
    <row r="955" spans="1:21" ht="43.2" x14ac:dyDescent="0.3">
      <c r="A955">
        <v>953</v>
      </c>
      <c r="B955" s="6" t="s">
        <v>954</v>
      </c>
      <c r="C955" s="2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7" t="s">
        <v>8317</v>
      </c>
      <c r="R955" s="7" t="s">
        <v>8319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30</v>
      </c>
    </row>
    <row r="956" spans="1:21" ht="43.2" x14ac:dyDescent="0.3">
      <c r="A956">
        <v>954</v>
      </c>
      <c r="B956" s="6" t="s">
        <v>955</v>
      </c>
      <c r="C956" s="2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7" t="s">
        <v>8317</v>
      </c>
      <c r="R956" s="7" t="s">
        <v>8319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42</v>
      </c>
    </row>
    <row r="957" spans="1:21" ht="43.2" x14ac:dyDescent="0.3">
      <c r="A957">
        <v>955</v>
      </c>
      <c r="B957" s="6" t="s">
        <v>956</v>
      </c>
      <c r="C957" s="2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7" t="s">
        <v>8317</v>
      </c>
      <c r="R957" s="7" t="s">
        <v>8319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40</v>
      </c>
    </row>
    <row r="958" spans="1:21" ht="57.6" x14ac:dyDescent="0.3">
      <c r="A958">
        <v>956</v>
      </c>
      <c r="B958" s="6" t="s">
        <v>957</v>
      </c>
      <c r="C958" s="2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7" t="s">
        <v>8317</v>
      </c>
      <c r="R958" s="7" t="s">
        <v>8319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60</v>
      </c>
    </row>
    <row r="959" spans="1:21" ht="28.8" x14ac:dyDescent="0.3">
      <c r="A959">
        <v>957</v>
      </c>
      <c r="B959" s="6" t="s">
        <v>958</v>
      </c>
      <c r="C959" s="2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7" t="s">
        <v>8317</v>
      </c>
      <c r="R959" s="7" t="s">
        <v>8319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31</v>
      </c>
    </row>
    <row r="960" spans="1:21" ht="57.6" x14ac:dyDescent="0.3">
      <c r="A960">
        <v>958</v>
      </c>
      <c r="B960" s="6" t="s">
        <v>959</v>
      </c>
      <c r="C960" s="2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7" t="s">
        <v>8317</v>
      </c>
      <c r="R960" s="7" t="s">
        <v>8319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21</v>
      </c>
    </row>
    <row r="961" spans="1:21" ht="43.2" x14ac:dyDescent="0.3">
      <c r="A961">
        <v>959</v>
      </c>
      <c r="B961" s="6" t="s">
        <v>960</v>
      </c>
      <c r="C961" s="2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7" t="s">
        <v>8317</v>
      </c>
      <c r="R961" s="7" t="s">
        <v>8319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30</v>
      </c>
    </row>
    <row r="962" spans="1:21" ht="43.2" x14ac:dyDescent="0.3">
      <c r="A962">
        <v>960</v>
      </c>
      <c r="B962" s="6" t="s">
        <v>961</v>
      </c>
      <c r="C962" s="2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7" t="s">
        <v>8317</v>
      </c>
      <c r="R962" s="7" t="s">
        <v>8319</v>
      </c>
      <c r="S962" s="11">
        <f t="shared" si="72"/>
        <v>42766.626793981486</v>
      </c>
      <c r="T962" s="11">
        <f t="shared" si="73"/>
        <v>42808.585127314815</v>
      </c>
      <c r="U962">
        <f t="shared" si="74"/>
        <v>42</v>
      </c>
    </row>
    <row r="963" spans="1:21" ht="43.2" x14ac:dyDescent="0.3">
      <c r="A963">
        <v>961</v>
      </c>
      <c r="B963" s="6" t="s">
        <v>962</v>
      </c>
      <c r="C963" s="2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7" t="s">
        <v>8317</v>
      </c>
      <c r="R963" s="7" t="s">
        <v>8319</v>
      </c>
      <c r="S963" s="11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>
        <f t="shared" ref="U963:U1026" si="79">ROUND(T963-S963,0)</f>
        <v>46</v>
      </c>
    </row>
    <row r="964" spans="1:21" ht="43.2" x14ac:dyDescent="0.3">
      <c r="A964">
        <v>962</v>
      </c>
      <c r="B964" s="6" t="s">
        <v>963</v>
      </c>
      <c r="C964" s="2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7" t="s">
        <v>8317</v>
      </c>
      <c r="R964" s="7" t="s">
        <v>8319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38</v>
      </c>
    </row>
    <row r="965" spans="1:21" ht="28.8" x14ac:dyDescent="0.3">
      <c r="A965">
        <v>963</v>
      </c>
      <c r="B965" s="6" t="s">
        <v>964</v>
      </c>
      <c r="C965" s="2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7" t="s">
        <v>8317</v>
      </c>
      <c r="R965" s="7" t="s">
        <v>8319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35</v>
      </c>
    </row>
    <row r="966" spans="1:21" ht="43.2" x14ac:dyDescent="0.3">
      <c r="A966">
        <v>964</v>
      </c>
      <c r="B966" s="6" t="s">
        <v>965</v>
      </c>
      <c r="C966" s="2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7" t="s">
        <v>8317</v>
      </c>
      <c r="R966" s="7" t="s">
        <v>8319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40</v>
      </c>
    </row>
    <row r="967" spans="1:21" ht="43.2" x14ac:dyDescent="0.3">
      <c r="A967">
        <v>965</v>
      </c>
      <c r="B967" s="6" t="s">
        <v>966</v>
      </c>
      <c r="C967" s="2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7" t="s">
        <v>8317</v>
      </c>
      <c r="R967" s="7" t="s">
        <v>8319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32</v>
      </c>
    </row>
    <row r="968" spans="1:21" ht="43.2" x14ac:dyDescent="0.3">
      <c r="A968">
        <v>966</v>
      </c>
      <c r="B968" s="6" t="s">
        <v>967</v>
      </c>
      <c r="C968" s="2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7" t="s">
        <v>8317</v>
      </c>
      <c r="R968" s="7" t="s">
        <v>8319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30</v>
      </c>
    </row>
    <row r="969" spans="1:21" ht="43.2" x14ac:dyDescent="0.3">
      <c r="A969">
        <v>967</v>
      </c>
      <c r="B969" s="6" t="s">
        <v>968</v>
      </c>
      <c r="C969" s="2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7" t="s">
        <v>8317</v>
      </c>
      <c r="R969" s="7" t="s">
        <v>8319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60</v>
      </c>
    </row>
    <row r="970" spans="1:21" ht="43.2" x14ac:dyDescent="0.3">
      <c r="A970">
        <v>968</v>
      </c>
      <c r="B970" s="6" t="s">
        <v>969</v>
      </c>
      <c r="C970" s="2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7" t="s">
        <v>8317</v>
      </c>
      <c r="R970" s="7" t="s">
        <v>8319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30</v>
      </c>
    </row>
    <row r="971" spans="1:21" ht="28.8" x14ac:dyDescent="0.3">
      <c r="A971">
        <v>969</v>
      </c>
      <c r="B971" s="6" t="s">
        <v>970</v>
      </c>
      <c r="C971" s="2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7" t="s">
        <v>8317</v>
      </c>
      <c r="R971" s="7" t="s">
        <v>8319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33</v>
      </c>
    </row>
    <row r="972" spans="1:21" ht="57.6" x14ac:dyDescent="0.3">
      <c r="A972">
        <v>970</v>
      </c>
      <c r="B972" s="6" t="s">
        <v>971</v>
      </c>
      <c r="C972" s="2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7" t="s">
        <v>8317</v>
      </c>
      <c r="R972" s="7" t="s">
        <v>8319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37</v>
      </c>
    </row>
    <row r="973" spans="1:21" ht="43.2" x14ac:dyDescent="0.3">
      <c r="A973">
        <v>971</v>
      </c>
      <c r="B973" s="6" t="s">
        <v>972</v>
      </c>
      <c r="C973" s="2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7" t="s">
        <v>8317</v>
      </c>
      <c r="R973" s="7" t="s">
        <v>8319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45</v>
      </c>
    </row>
    <row r="974" spans="1:21" ht="43.2" x14ac:dyDescent="0.3">
      <c r="A974">
        <v>972</v>
      </c>
      <c r="B974" s="6" t="s">
        <v>973</v>
      </c>
      <c r="C974" s="2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7" t="s">
        <v>8317</v>
      </c>
      <c r="R974" s="7" t="s">
        <v>8319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29</v>
      </c>
    </row>
    <row r="975" spans="1:21" ht="43.2" x14ac:dyDescent="0.3">
      <c r="A975">
        <v>973</v>
      </c>
      <c r="B975" s="6" t="s">
        <v>974</v>
      </c>
      <c r="C975" s="2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7" t="s">
        <v>8317</v>
      </c>
      <c r="R975" s="7" t="s">
        <v>8319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60</v>
      </c>
    </row>
    <row r="976" spans="1:21" ht="43.2" x14ac:dyDescent="0.3">
      <c r="A976">
        <v>974</v>
      </c>
      <c r="B976" s="6" t="s">
        <v>975</v>
      </c>
      <c r="C976" s="2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7" t="s">
        <v>8317</v>
      </c>
      <c r="R976" s="7" t="s">
        <v>8319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30</v>
      </c>
    </row>
    <row r="977" spans="1:21" ht="43.2" x14ac:dyDescent="0.3">
      <c r="A977">
        <v>975</v>
      </c>
      <c r="B977" s="6" t="s">
        <v>976</v>
      </c>
      <c r="C977" s="2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7" t="s">
        <v>8317</v>
      </c>
      <c r="R977" s="7" t="s">
        <v>8319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60</v>
      </c>
    </row>
    <row r="978" spans="1:21" ht="43.2" x14ac:dyDescent="0.3">
      <c r="A978">
        <v>976</v>
      </c>
      <c r="B978" s="6" t="s">
        <v>977</v>
      </c>
      <c r="C978" s="2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7" t="s">
        <v>8317</v>
      </c>
      <c r="R978" s="7" t="s">
        <v>8319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45</v>
      </c>
    </row>
    <row r="979" spans="1:21" ht="43.2" x14ac:dyDescent="0.3">
      <c r="A979">
        <v>977</v>
      </c>
      <c r="B979" s="6" t="s">
        <v>978</v>
      </c>
      <c r="C979" s="2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7" t="s">
        <v>8317</v>
      </c>
      <c r="R979" s="7" t="s">
        <v>8319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30</v>
      </c>
    </row>
    <row r="980" spans="1:21" ht="43.2" x14ac:dyDescent="0.3">
      <c r="A980">
        <v>978</v>
      </c>
      <c r="B980" s="6" t="s">
        <v>979</v>
      </c>
      <c r="C980" s="2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7" t="s">
        <v>8317</v>
      </c>
      <c r="R980" s="7" t="s">
        <v>8319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30</v>
      </c>
    </row>
    <row r="981" spans="1:21" ht="43.2" x14ac:dyDescent="0.3">
      <c r="A981">
        <v>979</v>
      </c>
      <c r="B981" s="6" t="s">
        <v>980</v>
      </c>
      <c r="C981" s="2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7" t="s">
        <v>8317</v>
      </c>
      <c r="R981" s="7" t="s">
        <v>8319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35</v>
      </c>
    </row>
    <row r="982" spans="1:21" ht="57.6" x14ac:dyDescent="0.3">
      <c r="A982">
        <v>980</v>
      </c>
      <c r="B982" s="6" t="s">
        <v>981</v>
      </c>
      <c r="C982" s="2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7" t="s">
        <v>8317</v>
      </c>
      <c r="R982" s="7" t="s">
        <v>8319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45</v>
      </c>
    </row>
    <row r="983" spans="1:21" ht="57.6" x14ac:dyDescent="0.3">
      <c r="A983">
        <v>981</v>
      </c>
      <c r="B983" s="6" t="s">
        <v>982</v>
      </c>
      <c r="C983" s="2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7" t="s">
        <v>8317</v>
      </c>
      <c r="R983" s="7" t="s">
        <v>8319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30</v>
      </c>
    </row>
    <row r="984" spans="1:21" ht="28.8" x14ac:dyDescent="0.3">
      <c r="A984">
        <v>982</v>
      </c>
      <c r="B984" s="6" t="s">
        <v>983</v>
      </c>
      <c r="C984" s="2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7" t="s">
        <v>8317</v>
      </c>
      <c r="R984" s="7" t="s">
        <v>8319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30</v>
      </c>
    </row>
    <row r="985" spans="1:21" ht="57.6" x14ac:dyDescent="0.3">
      <c r="A985">
        <v>983</v>
      </c>
      <c r="B985" s="6" t="s">
        <v>984</v>
      </c>
      <c r="C985" s="2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7" t="s">
        <v>8317</v>
      </c>
      <c r="R985" s="7" t="s">
        <v>8319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31</v>
      </c>
    </row>
    <row r="986" spans="1:21" ht="72" x14ac:dyDescent="0.3">
      <c r="A986">
        <v>984</v>
      </c>
      <c r="B986" s="6" t="s">
        <v>985</v>
      </c>
      <c r="C986" s="2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7" t="s">
        <v>8317</v>
      </c>
      <c r="R986" s="7" t="s">
        <v>8319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30</v>
      </c>
    </row>
    <row r="987" spans="1:21" ht="43.2" x14ac:dyDescent="0.3">
      <c r="A987">
        <v>985</v>
      </c>
      <c r="B987" s="6" t="s">
        <v>986</v>
      </c>
      <c r="C987" s="2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7" t="s">
        <v>8317</v>
      </c>
      <c r="R987" s="7" t="s">
        <v>8319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30</v>
      </c>
    </row>
    <row r="988" spans="1:21" ht="57.6" x14ac:dyDescent="0.3">
      <c r="A988">
        <v>986</v>
      </c>
      <c r="B988" s="6" t="s">
        <v>987</v>
      </c>
      <c r="C988" s="2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7" t="s">
        <v>8317</v>
      </c>
      <c r="R988" s="7" t="s">
        <v>8319</v>
      </c>
      <c r="S988" s="11">
        <f t="shared" si="77"/>
        <v>42324.767361111109</v>
      </c>
      <c r="T988" s="11">
        <f t="shared" si="78"/>
        <v>42379</v>
      </c>
      <c r="U988">
        <f t="shared" si="79"/>
        <v>54</v>
      </c>
    </row>
    <row r="989" spans="1:21" ht="43.2" x14ac:dyDescent="0.3">
      <c r="A989">
        <v>987</v>
      </c>
      <c r="B989" s="6" t="s">
        <v>988</v>
      </c>
      <c r="C989" s="2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7" t="s">
        <v>8317</v>
      </c>
      <c r="R989" s="7" t="s">
        <v>8319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40</v>
      </c>
    </row>
    <row r="990" spans="1:21" ht="57.6" x14ac:dyDescent="0.3">
      <c r="A990">
        <v>988</v>
      </c>
      <c r="B990" s="6" t="s">
        <v>989</v>
      </c>
      <c r="C990" s="2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7" t="s">
        <v>8317</v>
      </c>
      <c r="R990" s="7" t="s">
        <v>8319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30</v>
      </c>
    </row>
    <row r="991" spans="1:21" ht="28.8" x14ac:dyDescent="0.3">
      <c r="A991">
        <v>989</v>
      </c>
      <c r="B991" s="6" t="s">
        <v>990</v>
      </c>
      <c r="C991" s="2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7" t="s">
        <v>8317</v>
      </c>
      <c r="R991" s="7" t="s">
        <v>8319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30</v>
      </c>
    </row>
    <row r="992" spans="1:21" ht="43.2" x14ac:dyDescent="0.3">
      <c r="A992">
        <v>990</v>
      </c>
      <c r="B992" s="6" t="s">
        <v>991</v>
      </c>
      <c r="C992" s="2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7" t="s">
        <v>8317</v>
      </c>
      <c r="R992" s="7" t="s">
        <v>8319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30</v>
      </c>
    </row>
    <row r="993" spans="1:21" ht="72" x14ac:dyDescent="0.3">
      <c r="A993">
        <v>991</v>
      </c>
      <c r="B993" s="6" t="s">
        <v>992</v>
      </c>
      <c r="C993" s="2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7" t="s">
        <v>8317</v>
      </c>
      <c r="R993" s="7" t="s">
        <v>8319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25</v>
      </c>
    </row>
    <row r="994" spans="1:21" ht="43.2" x14ac:dyDescent="0.3">
      <c r="A994">
        <v>992</v>
      </c>
      <c r="B994" s="6" t="s">
        <v>993</v>
      </c>
      <c r="C994" s="2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7" t="s">
        <v>8317</v>
      </c>
      <c r="R994" s="7" t="s">
        <v>8319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60</v>
      </c>
    </row>
    <row r="995" spans="1:21" ht="43.2" x14ac:dyDescent="0.3">
      <c r="A995">
        <v>993</v>
      </c>
      <c r="B995" s="6" t="s">
        <v>994</v>
      </c>
      <c r="C995" s="2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7" t="s">
        <v>8317</v>
      </c>
      <c r="R995" s="7" t="s">
        <v>8319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33</v>
      </c>
    </row>
    <row r="996" spans="1:21" ht="57.6" x14ac:dyDescent="0.3">
      <c r="A996">
        <v>994</v>
      </c>
      <c r="B996" s="6" t="s">
        <v>995</v>
      </c>
      <c r="C996" s="2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7" t="s">
        <v>8317</v>
      </c>
      <c r="R996" s="7" t="s">
        <v>8319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53</v>
      </c>
    </row>
    <row r="997" spans="1:21" ht="43.2" x14ac:dyDescent="0.3">
      <c r="A997">
        <v>995</v>
      </c>
      <c r="B997" s="6" t="s">
        <v>996</v>
      </c>
      <c r="C997" s="2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7" t="s">
        <v>8317</v>
      </c>
      <c r="R997" s="7" t="s">
        <v>8319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25</v>
      </c>
    </row>
    <row r="998" spans="1:21" ht="28.8" x14ac:dyDescent="0.3">
      <c r="A998">
        <v>996</v>
      </c>
      <c r="B998" s="6" t="s">
        <v>997</v>
      </c>
      <c r="C998" s="2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7" t="s">
        <v>8317</v>
      </c>
      <c r="R998" s="7" t="s">
        <v>8319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30</v>
      </c>
    </row>
    <row r="999" spans="1:21" ht="28.8" x14ac:dyDescent="0.3">
      <c r="A999">
        <v>997</v>
      </c>
      <c r="B999" s="6" t="s">
        <v>998</v>
      </c>
      <c r="C999" s="2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7" t="s">
        <v>8317</v>
      </c>
      <c r="R999" s="7" t="s">
        <v>8319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30</v>
      </c>
    </row>
    <row r="1000" spans="1:21" ht="43.2" x14ac:dyDescent="0.3">
      <c r="A1000">
        <v>998</v>
      </c>
      <c r="B1000" s="6" t="s">
        <v>999</v>
      </c>
      <c r="C1000" s="2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7" t="s">
        <v>8317</v>
      </c>
      <c r="R1000" s="7" t="s">
        <v>8319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45</v>
      </c>
    </row>
    <row r="1001" spans="1:21" ht="43.2" x14ac:dyDescent="0.3">
      <c r="A1001">
        <v>999</v>
      </c>
      <c r="B1001" s="6" t="s">
        <v>1000</v>
      </c>
      <c r="C1001" s="2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7" t="s">
        <v>8317</v>
      </c>
      <c r="R1001" s="7" t="s">
        <v>8319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30</v>
      </c>
    </row>
    <row r="1002" spans="1:21" ht="43.2" x14ac:dyDescent="0.3">
      <c r="A1002">
        <v>1000</v>
      </c>
      <c r="B1002" s="6" t="s">
        <v>1001</v>
      </c>
      <c r="C1002" s="2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7" t="s">
        <v>8317</v>
      </c>
      <c r="R1002" s="7" t="s">
        <v>8319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60</v>
      </c>
    </row>
    <row r="1003" spans="1:21" ht="57.6" x14ac:dyDescent="0.3">
      <c r="A1003">
        <v>1001</v>
      </c>
      <c r="B1003" s="6" t="s">
        <v>1002</v>
      </c>
      <c r="C1003" s="2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7" t="s">
        <v>8317</v>
      </c>
      <c r="R1003" s="7" t="s">
        <v>8319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45</v>
      </c>
    </row>
    <row r="1004" spans="1:21" ht="43.2" x14ac:dyDescent="0.3">
      <c r="A1004">
        <v>1002</v>
      </c>
      <c r="B1004" s="6" t="s">
        <v>1003</v>
      </c>
      <c r="C1004" s="2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7" t="s">
        <v>8317</v>
      </c>
      <c r="R1004" s="7" t="s">
        <v>8319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30</v>
      </c>
    </row>
    <row r="1005" spans="1:21" ht="43.2" x14ac:dyDescent="0.3">
      <c r="A1005">
        <v>1003</v>
      </c>
      <c r="B1005" s="6" t="s">
        <v>1004</v>
      </c>
      <c r="C1005" s="2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7" t="s">
        <v>8317</v>
      </c>
      <c r="R1005" s="7" t="s">
        <v>8319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30</v>
      </c>
    </row>
    <row r="1006" spans="1:21" ht="28.8" x14ac:dyDescent="0.3">
      <c r="A1006">
        <v>1004</v>
      </c>
      <c r="B1006" s="6" t="s">
        <v>1005</v>
      </c>
      <c r="C1006" s="2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7" t="s">
        <v>8317</v>
      </c>
      <c r="R1006" s="7" t="s">
        <v>8319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30</v>
      </c>
    </row>
    <row r="1007" spans="1:21" ht="43.2" x14ac:dyDescent="0.3">
      <c r="A1007">
        <v>1005</v>
      </c>
      <c r="B1007" s="6" t="s">
        <v>1006</v>
      </c>
      <c r="C1007" s="2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7" t="s">
        <v>8317</v>
      </c>
      <c r="R1007" s="7" t="s">
        <v>8319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31</v>
      </c>
    </row>
    <row r="1008" spans="1:21" ht="43.2" x14ac:dyDescent="0.3">
      <c r="A1008">
        <v>1006</v>
      </c>
      <c r="B1008" s="6" t="s">
        <v>1007</v>
      </c>
      <c r="C1008" s="2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7" t="s">
        <v>8317</v>
      </c>
      <c r="R1008" s="7" t="s">
        <v>8319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8</v>
      </c>
    </row>
    <row r="1009" spans="1:21" ht="43.2" x14ac:dyDescent="0.3">
      <c r="A1009">
        <v>1007</v>
      </c>
      <c r="B1009" s="6" t="s">
        <v>1008</v>
      </c>
      <c r="C1009" s="2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7" t="s">
        <v>8317</v>
      </c>
      <c r="R1009" s="7" t="s">
        <v>8319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42</v>
      </c>
    </row>
    <row r="1010" spans="1:21" ht="43.2" x14ac:dyDescent="0.3">
      <c r="A1010">
        <v>1008</v>
      </c>
      <c r="B1010" s="6" t="s">
        <v>1009</v>
      </c>
      <c r="C1010" s="2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7" t="s">
        <v>8317</v>
      </c>
      <c r="R1010" s="7" t="s">
        <v>8319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30</v>
      </c>
    </row>
    <row r="1011" spans="1:21" ht="57.6" x14ac:dyDescent="0.3">
      <c r="A1011">
        <v>1009</v>
      </c>
      <c r="B1011" s="6" t="s">
        <v>1010</v>
      </c>
      <c r="C1011" s="2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7" t="s">
        <v>8317</v>
      </c>
      <c r="R1011" s="7" t="s">
        <v>8319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30</v>
      </c>
    </row>
    <row r="1012" spans="1:21" ht="43.2" x14ac:dyDescent="0.3">
      <c r="A1012">
        <v>1010</v>
      </c>
      <c r="B1012" s="6" t="s">
        <v>1011</v>
      </c>
      <c r="C1012" s="2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7" t="s">
        <v>8317</v>
      </c>
      <c r="R1012" s="7" t="s">
        <v>8319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56</v>
      </c>
    </row>
    <row r="1013" spans="1:21" ht="43.2" x14ac:dyDescent="0.3">
      <c r="A1013">
        <v>1011</v>
      </c>
      <c r="B1013" s="6" t="s">
        <v>1012</v>
      </c>
      <c r="C1013" s="2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7" t="s">
        <v>8317</v>
      </c>
      <c r="R1013" s="7" t="s">
        <v>8319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45</v>
      </c>
    </row>
    <row r="1014" spans="1:21" ht="57.6" x14ac:dyDescent="0.3">
      <c r="A1014">
        <v>1012</v>
      </c>
      <c r="B1014" s="6" t="s">
        <v>1013</v>
      </c>
      <c r="C1014" s="2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7" t="s">
        <v>8317</v>
      </c>
      <c r="R1014" s="7" t="s">
        <v>8319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45</v>
      </c>
    </row>
    <row r="1015" spans="1:21" ht="43.2" x14ac:dyDescent="0.3">
      <c r="A1015">
        <v>1013</v>
      </c>
      <c r="B1015" s="6" t="s">
        <v>1014</v>
      </c>
      <c r="C1015" s="2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7" t="s">
        <v>8317</v>
      </c>
      <c r="R1015" s="7" t="s">
        <v>8319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28</v>
      </c>
    </row>
    <row r="1016" spans="1:21" ht="28.8" x14ac:dyDescent="0.3">
      <c r="A1016">
        <v>1014</v>
      </c>
      <c r="B1016" s="6" t="s">
        <v>1015</v>
      </c>
      <c r="C1016" s="2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7" t="s">
        <v>8317</v>
      </c>
      <c r="R1016" s="7" t="s">
        <v>8319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50</v>
      </c>
    </row>
    <row r="1017" spans="1:21" ht="28.8" x14ac:dyDescent="0.3">
      <c r="A1017">
        <v>1015</v>
      </c>
      <c r="B1017" s="6" t="s">
        <v>1016</v>
      </c>
      <c r="C1017" s="2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7" t="s">
        <v>8317</v>
      </c>
      <c r="R1017" s="7" t="s">
        <v>8319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30</v>
      </c>
    </row>
    <row r="1018" spans="1:21" ht="43.2" x14ac:dyDescent="0.3">
      <c r="A1018">
        <v>1016</v>
      </c>
      <c r="B1018" s="6" t="s">
        <v>1017</v>
      </c>
      <c r="C1018" s="2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7" t="s">
        <v>8317</v>
      </c>
      <c r="R1018" s="7" t="s">
        <v>8319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45</v>
      </c>
    </row>
    <row r="1019" spans="1:21" ht="43.2" x14ac:dyDescent="0.3">
      <c r="A1019">
        <v>1017</v>
      </c>
      <c r="B1019" s="6" t="s">
        <v>1018</v>
      </c>
      <c r="C1019" s="2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7" t="s">
        <v>8317</v>
      </c>
      <c r="R1019" s="7" t="s">
        <v>8319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40</v>
      </c>
    </row>
    <row r="1020" spans="1:21" ht="43.2" x14ac:dyDescent="0.3">
      <c r="A1020">
        <v>1018</v>
      </c>
      <c r="B1020" s="6" t="s">
        <v>1019</v>
      </c>
      <c r="C1020" s="2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7" t="s">
        <v>8317</v>
      </c>
      <c r="R1020" s="7" t="s">
        <v>8319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30</v>
      </c>
    </row>
    <row r="1021" spans="1:21" ht="43.2" x14ac:dyDescent="0.3">
      <c r="A1021">
        <v>1019</v>
      </c>
      <c r="B1021" s="6" t="s">
        <v>1020</v>
      </c>
      <c r="C1021" s="2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7" t="s">
        <v>8317</v>
      </c>
      <c r="R1021" s="7" t="s">
        <v>8319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30</v>
      </c>
    </row>
    <row r="1022" spans="1:21" ht="43.2" x14ac:dyDescent="0.3">
      <c r="A1022">
        <v>1020</v>
      </c>
      <c r="B1022" s="6" t="s">
        <v>1021</v>
      </c>
      <c r="C1022" s="2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7" t="s">
        <v>8323</v>
      </c>
      <c r="R1022" s="7" t="s">
        <v>8328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30</v>
      </c>
    </row>
    <row r="1023" spans="1:21" ht="43.2" x14ac:dyDescent="0.3">
      <c r="A1023">
        <v>1021</v>
      </c>
      <c r="B1023" s="6" t="s">
        <v>1022</v>
      </c>
      <c r="C1023" s="2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7" t="s">
        <v>8323</v>
      </c>
      <c r="R1023" s="7" t="s">
        <v>8328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23</v>
      </c>
    </row>
    <row r="1024" spans="1:21" ht="28.8" x14ac:dyDescent="0.3">
      <c r="A1024">
        <v>1022</v>
      </c>
      <c r="B1024" s="6" t="s">
        <v>1023</v>
      </c>
      <c r="C1024" s="2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7" t="s">
        <v>8323</v>
      </c>
      <c r="R1024" s="7" t="s">
        <v>8328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30</v>
      </c>
    </row>
    <row r="1025" spans="1:21" ht="43.2" x14ac:dyDescent="0.3">
      <c r="A1025">
        <v>1023</v>
      </c>
      <c r="B1025" s="6" t="s">
        <v>1024</v>
      </c>
      <c r="C1025" s="2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7" t="s">
        <v>8323</v>
      </c>
      <c r="R1025" s="7" t="s">
        <v>8328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30</v>
      </c>
    </row>
    <row r="1026" spans="1:21" ht="43.2" x14ac:dyDescent="0.3">
      <c r="A1026">
        <v>1024</v>
      </c>
      <c r="B1026" s="6" t="s">
        <v>1025</v>
      </c>
      <c r="C1026" s="2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7" t="s">
        <v>8323</v>
      </c>
      <c r="R1026" s="7" t="s">
        <v>8328</v>
      </c>
      <c r="S1026" s="11">
        <f t="shared" si="77"/>
        <v>42370.580590277779</v>
      </c>
      <c r="T1026" s="11">
        <f t="shared" si="78"/>
        <v>42400.580590277779</v>
      </c>
      <c r="U1026">
        <f t="shared" si="79"/>
        <v>30</v>
      </c>
    </row>
    <row r="1027" spans="1:21" ht="43.2" x14ac:dyDescent="0.3">
      <c r="A1027">
        <v>1025</v>
      </c>
      <c r="B1027" s="6" t="s">
        <v>1026</v>
      </c>
      <c r="C1027" s="2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7" t="s">
        <v>8323</v>
      </c>
      <c r="R1027" s="7" t="s">
        <v>8328</v>
      </c>
      <c r="S1027" s="11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>
        <f t="shared" ref="U1027:U1090" si="84">ROUND(T1027-S1027,0)</f>
        <v>30</v>
      </c>
    </row>
    <row r="1028" spans="1:21" ht="57.6" x14ac:dyDescent="0.3">
      <c r="A1028">
        <v>1026</v>
      </c>
      <c r="B1028" s="6" t="s">
        <v>1027</v>
      </c>
      <c r="C1028" s="2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7" t="s">
        <v>8323</v>
      </c>
      <c r="R1028" s="7" t="s">
        <v>8328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34</v>
      </c>
    </row>
    <row r="1029" spans="1:21" ht="43.2" x14ac:dyDescent="0.3">
      <c r="A1029">
        <v>1027</v>
      </c>
      <c r="B1029" s="6" t="s">
        <v>1028</v>
      </c>
      <c r="C1029" s="2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7" t="s">
        <v>8323</v>
      </c>
      <c r="R1029" s="7" t="s">
        <v>8328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30</v>
      </c>
    </row>
    <row r="1030" spans="1:21" ht="43.2" x14ac:dyDescent="0.3">
      <c r="A1030">
        <v>1028</v>
      </c>
      <c r="B1030" s="6" t="s">
        <v>1029</v>
      </c>
      <c r="C1030" s="2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7" t="s">
        <v>8323</v>
      </c>
      <c r="R1030" s="7" t="s">
        <v>8328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45</v>
      </c>
    </row>
    <row r="1031" spans="1:21" ht="28.8" x14ac:dyDescent="0.3">
      <c r="A1031">
        <v>1029</v>
      </c>
      <c r="B1031" s="6" t="s">
        <v>1030</v>
      </c>
      <c r="C1031" s="2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7" t="s">
        <v>8323</v>
      </c>
      <c r="R1031" s="7" t="s">
        <v>8328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54</v>
      </c>
    </row>
    <row r="1032" spans="1:21" ht="28.8" x14ac:dyDescent="0.3">
      <c r="A1032">
        <v>1030</v>
      </c>
      <c r="B1032" s="6" t="s">
        <v>1031</v>
      </c>
      <c r="C1032" s="2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7" t="s">
        <v>8323</v>
      </c>
      <c r="R1032" s="7" t="s">
        <v>8328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14</v>
      </c>
    </row>
    <row r="1033" spans="1:21" ht="57.6" x14ac:dyDescent="0.3">
      <c r="A1033">
        <v>1031</v>
      </c>
      <c r="B1033" s="6" t="s">
        <v>1032</v>
      </c>
      <c r="C1033" s="2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7" t="s">
        <v>8323</v>
      </c>
      <c r="R1033" s="7" t="s">
        <v>8328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30</v>
      </c>
    </row>
    <row r="1034" spans="1:21" x14ac:dyDescent="0.3">
      <c r="A1034">
        <v>1032</v>
      </c>
      <c r="B1034" s="6" t="s">
        <v>1033</v>
      </c>
      <c r="C1034" s="2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7" t="s">
        <v>8323</v>
      </c>
      <c r="R1034" s="7" t="s">
        <v>8328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30</v>
      </c>
    </row>
    <row r="1035" spans="1:21" ht="43.2" x14ac:dyDescent="0.3">
      <c r="A1035">
        <v>1033</v>
      </c>
      <c r="B1035" s="6" t="s">
        <v>1034</v>
      </c>
      <c r="C1035" s="2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7" t="s">
        <v>8323</v>
      </c>
      <c r="R1035" s="7" t="s">
        <v>8328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28</v>
      </c>
    </row>
    <row r="1036" spans="1:21" ht="43.2" x14ac:dyDescent="0.3">
      <c r="A1036">
        <v>1034</v>
      </c>
      <c r="B1036" s="6" t="s">
        <v>1035</v>
      </c>
      <c r="C1036" s="2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7" t="s">
        <v>8323</v>
      </c>
      <c r="R1036" s="7" t="s">
        <v>8328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32</v>
      </c>
    </row>
    <row r="1037" spans="1:21" ht="43.2" x14ac:dyDescent="0.3">
      <c r="A1037">
        <v>1035</v>
      </c>
      <c r="B1037" s="6" t="s">
        <v>1036</v>
      </c>
      <c r="C1037" s="2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7" t="s">
        <v>8323</v>
      </c>
      <c r="R1037" s="7" t="s">
        <v>8328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30</v>
      </c>
    </row>
    <row r="1038" spans="1:21" ht="43.2" x14ac:dyDescent="0.3">
      <c r="A1038">
        <v>1036</v>
      </c>
      <c r="B1038" s="6" t="s">
        <v>1037</v>
      </c>
      <c r="C1038" s="2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7" t="s">
        <v>8323</v>
      </c>
      <c r="R1038" s="7" t="s">
        <v>8328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32</v>
      </c>
    </row>
    <row r="1039" spans="1:21" ht="43.2" x14ac:dyDescent="0.3">
      <c r="A1039">
        <v>1037</v>
      </c>
      <c r="B1039" s="6" t="s">
        <v>1038</v>
      </c>
      <c r="C1039" s="2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7" t="s">
        <v>8323</v>
      </c>
      <c r="R1039" s="7" t="s">
        <v>8328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22</v>
      </c>
    </row>
    <row r="1040" spans="1:21" ht="43.2" x14ac:dyDescent="0.3">
      <c r="A1040">
        <v>1038</v>
      </c>
      <c r="B1040" s="6" t="s">
        <v>1039</v>
      </c>
      <c r="C1040" s="2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7" t="s">
        <v>8323</v>
      </c>
      <c r="R1040" s="7" t="s">
        <v>8328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30</v>
      </c>
    </row>
    <row r="1041" spans="1:21" ht="43.2" x14ac:dyDescent="0.3">
      <c r="A1041">
        <v>1039</v>
      </c>
      <c r="B1041" s="6" t="s">
        <v>1040</v>
      </c>
      <c r="C1041" s="2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7" t="s">
        <v>8323</v>
      </c>
      <c r="R1041" s="7" t="s">
        <v>8328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25</v>
      </c>
    </row>
    <row r="1042" spans="1:21" ht="43.2" x14ac:dyDescent="0.3">
      <c r="A1042">
        <v>1040</v>
      </c>
      <c r="B1042" s="6" t="s">
        <v>1041</v>
      </c>
      <c r="C1042" s="2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7" t="s">
        <v>8329</v>
      </c>
      <c r="R1042" s="7" t="s">
        <v>8330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30</v>
      </c>
    </row>
    <row r="1043" spans="1:21" ht="43.2" x14ac:dyDescent="0.3">
      <c r="A1043">
        <v>1041</v>
      </c>
      <c r="B1043" s="6" t="s">
        <v>1042</v>
      </c>
      <c r="C1043" s="2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7" t="s">
        <v>8329</v>
      </c>
      <c r="R1043" s="7" t="s">
        <v>8330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</v>
      </c>
    </row>
    <row r="1044" spans="1:21" ht="43.2" x14ac:dyDescent="0.3">
      <c r="A1044">
        <v>1042</v>
      </c>
      <c r="B1044" s="6" t="s">
        <v>1043</v>
      </c>
      <c r="C1044" s="2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7" t="s">
        <v>8329</v>
      </c>
      <c r="R1044" s="7" t="s">
        <v>8330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43</v>
      </c>
    </row>
    <row r="1045" spans="1:21" ht="43.2" x14ac:dyDescent="0.3">
      <c r="A1045">
        <v>1043</v>
      </c>
      <c r="B1045" s="6" t="s">
        <v>1044</v>
      </c>
      <c r="C1045" s="2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7" t="s">
        <v>8329</v>
      </c>
      <c r="R1045" s="7" t="s">
        <v>8330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30</v>
      </c>
    </row>
    <row r="1046" spans="1:21" ht="43.2" x14ac:dyDescent="0.3">
      <c r="A1046">
        <v>1044</v>
      </c>
      <c r="B1046" s="6" t="s">
        <v>1045</v>
      </c>
      <c r="C1046" s="2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7" t="s">
        <v>8329</v>
      </c>
      <c r="R1046" s="7" t="s">
        <v>8330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57</v>
      </c>
    </row>
    <row r="1047" spans="1:21" ht="43.2" x14ac:dyDescent="0.3">
      <c r="A1047">
        <v>1045</v>
      </c>
      <c r="B1047" s="6" t="s">
        <v>1046</v>
      </c>
      <c r="C1047" s="2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7" t="s">
        <v>8329</v>
      </c>
      <c r="R1047" s="7" t="s">
        <v>8330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30</v>
      </c>
    </row>
    <row r="1048" spans="1:21" ht="43.2" x14ac:dyDescent="0.3">
      <c r="A1048">
        <v>1046</v>
      </c>
      <c r="B1048" s="6" t="s">
        <v>1047</v>
      </c>
      <c r="C1048" s="2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7" t="s">
        <v>8329</v>
      </c>
      <c r="R1048" s="7" t="s">
        <v>8330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45</v>
      </c>
    </row>
    <row r="1049" spans="1:21" ht="43.2" x14ac:dyDescent="0.3">
      <c r="A1049">
        <v>1047</v>
      </c>
      <c r="B1049" s="6" t="s">
        <v>1048</v>
      </c>
      <c r="C1049" s="2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7" t="s">
        <v>8329</v>
      </c>
      <c r="R1049" s="7" t="s">
        <v>8330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30</v>
      </c>
    </row>
    <row r="1050" spans="1:21" ht="43.2" x14ac:dyDescent="0.3">
      <c r="A1050">
        <v>1048</v>
      </c>
      <c r="B1050" s="6" t="s">
        <v>1049</v>
      </c>
      <c r="C1050" s="2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7" t="s">
        <v>8329</v>
      </c>
      <c r="R1050" s="7" t="s">
        <v>8330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40</v>
      </c>
    </row>
    <row r="1051" spans="1:21" x14ac:dyDescent="0.3">
      <c r="A1051">
        <v>1049</v>
      </c>
      <c r="B1051" s="6" t="s">
        <v>1050</v>
      </c>
      <c r="C1051" s="2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7" t="s">
        <v>8329</v>
      </c>
      <c r="R1051" s="7" t="s">
        <v>8330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30</v>
      </c>
    </row>
    <row r="1052" spans="1:21" ht="28.8" x14ac:dyDescent="0.3">
      <c r="A1052">
        <v>1050</v>
      </c>
      <c r="B1052" s="6" t="s">
        <v>1051</v>
      </c>
      <c r="C1052" s="2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7" t="s">
        <v>8329</v>
      </c>
      <c r="R1052" s="7" t="s">
        <v>8330</v>
      </c>
      <c r="S1052" s="11">
        <f t="shared" si="82"/>
        <v>42231.7971875</v>
      </c>
      <c r="T1052" s="11">
        <f t="shared" si="83"/>
        <v>42261.7971875</v>
      </c>
      <c r="U1052">
        <f t="shared" si="84"/>
        <v>30</v>
      </c>
    </row>
    <row r="1053" spans="1:21" ht="43.2" x14ac:dyDescent="0.3">
      <c r="A1053">
        <v>1051</v>
      </c>
      <c r="B1053" s="6" t="s">
        <v>1052</v>
      </c>
      <c r="C1053" s="2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7" t="s">
        <v>8329</v>
      </c>
      <c r="R1053" s="7" t="s">
        <v>8330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28</v>
      </c>
    </row>
    <row r="1054" spans="1:21" ht="57.6" x14ac:dyDescent="0.3">
      <c r="A1054">
        <v>1052</v>
      </c>
      <c r="B1054" s="6" t="s">
        <v>1053</v>
      </c>
      <c r="C1054" s="2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7" t="s">
        <v>8329</v>
      </c>
      <c r="R1054" s="7" t="s">
        <v>8330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44</v>
      </c>
    </row>
    <row r="1055" spans="1:21" ht="43.2" x14ac:dyDescent="0.3">
      <c r="A1055">
        <v>1053</v>
      </c>
      <c r="B1055" s="6" t="s">
        <v>1054</v>
      </c>
      <c r="C1055" s="2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7" t="s">
        <v>8329</v>
      </c>
      <c r="R1055" s="7" t="s">
        <v>8330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25</v>
      </c>
    </row>
    <row r="1056" spans="1:21" ht="57.6" x14ac:dyDescent="0.3">
      <c r="A1056">
        <v>1054</v>
      </c>
      <c r="B1056" s="6" t="s">
        <v>1055</v>
      </c>
      <c r="C1056" s="2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7" t="s">
        <v>8329</v>
      </c>
      <c r="R1056" s="7" t="s">
        <v>8330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30</v>
      </c>
    </row>
    <row r="1057" spans="1:21" ht="43.2" x14ac:dyDescent="0.3">
      <c r="A1057">
        <v>1055</v>
      </c>
      <c r="B1057" s="6" t="s">
        <v>1056</v>
      </c>
      <c r="C1057" s="2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7" t="s">
        <v>8329</v>
      </c>
      <c r="R1057" s="7" t="s">
        <v>8330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30</v>
      </c>
    </row>
    <row r="1058" spans="1:21" ht="43.2" x14ac:dyDescent="0.3">
      <c r="A1058">
        <v>1056</v>
      </c>
      <c r="B1058" s="6" t="s">
        <v>1057</v>
      </c>
      <c r="C1058" s="2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7" t="s">
        <v>8329</v>
      </c>
      <c r="R1058" s="7" t="s">
        <v>8330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60</v>
      </c>
    </row>
    <row r="1059" spans="1:21" ht="43.2" x14ac:dyDescent="0.3">
      <c r="A1059">
        <v>1057</v>
      </c>
      <c r="B1059" s="6" t="s">
        <v>1058</v>
      </c>
      <c r="C1059" s="2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7" t="s">
        <v>8329</v>
      </c>
      <c r="R1059" s="7" t="s">
        <v>8330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30</v>
      </c>
    </row>
    <row r="1060" spans="1:21" ht="43.2" x14ac:dyDescent="0.3">
      <c r="A1060">
        <v>1058</v>
      </c>
      <c r="B1060" s="6" t="s">
        <v>1059</v>
      </c>
      <c r="C1060" s="2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7" t="s">
        <v>8329</v>
      </c>
      <c r="R1060" s="7" t="s">
        <v>8330</v>
      </c>
      <c r="S1060" s="11">
        <f t="shared" si="82"/>
        <v>42047.900960648149</v>
      </c>
      <c r="T1060" s="11">
        <f t="shared" si="83"/>
        <v>42089</v>
      </c>
      <c r="U1060">
        <f t="shared" si="84"/>
        <v>41</v>
      </c>
    </row>
    <row r="1061" spans="1:21" x14ac:dyDescent="0.3">
      <c r="A1061">
        <v>1059</v>
      </c>
      <c r="B1061" s="6" t="s">
        <v>1060</v>
      </c>
      <c r="C1061" s="2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7" t="s">
        <v>8329</v>
      </c>
      <c r="R1061" s="7" t="s">
        <v>8330</v>
      </c>
      <c r="S1061" s="11">
        <f t="shared" si="82"/>
        <v>42046.79</v>
      </c>
      <c r="T1061" s="11">
        <f t="shared" si="83"/>
        <v>42076.748333333337</v>
      </c>
      <c r="U1061">
        <f t="shared" si="84"/>
        <v>30</v>
      </c>
    </row>
    <row r="1062" spans="1:21" ht="43.2" x14ac:dyDescent="0.3">
      <c r="A1062">
        <v>1060</v>
      </c>
      <c r="B1062" s="6" t="s">
        <v>1061</v>
      </c>
      <c r="C1062" s="2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7" t="s">
        <v>8329</v>
      </c>
      <c r="R1062" s="7" t="s">
        <v>8330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30</v>
      </c>
    </row>
    <row r="1063" spans="1:21" ht="28.8" x14ac:dyDescent="0.3">
      <c r="A1063">
        <v>1061</v>
      </c>
      <c r="B1063" s="6" t="s">
        <v>1062</v>
      </c>
      <c r="C1063" s="2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7" t="s">
        <v>8329</v>
      </c>
      <c r="R1063" s="7" t="s">
        <v>8330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60</v>
      </c>
    </row>
    <row r="1064" spans="1:21" x14ac:dyDescent="0.3">
      <c r="A1064">
        <v>1062</v>
      </c>
      <c r="B1064" s="6" t="s">
        <v>1063</v>
      </c>
      <c r="C1064" s="2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7" t="s">
        <v>8329</v>
      </c>
      <c r="R1064" s="7" t="s">
        <v>8330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7</v>
      </c>
    </row>
    <row r="1065" spans="1:21" ht="43.2" x14ac:dyDescent="0.3">
      <c r="A1065">
        <v>1063</v>
      </c>
      <c r="B1065" s="6" t="s">
        <v>1064</v>
      </c>
      <c r="C1065" s="2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7" t="s">
        <v>8329</v>
      </c>
      <c r="R1065" s="7" t="s">
        <v>8330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30</v>
      </c>
    </row>
    <row r="1066" spans="1:21" ht="43.2" x14ac:dyDescent="0.3">
      <c r="A1066">
        <v>1064</v>
      </c>
      <c r="B1066" s="6" t="s">
        <v>1065</v>
      </c>
      <c r="C1066" s="2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7" t="s">
        <v>8331</v>
      </c>
      <c r="R1066" s="7" t="s">
        <v>8332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45</v>
      </c>
    </row>
    <row r="1067" spans="1:21" ht="43.2" x14ac:dyDescent="0.3">
      <c r="A1067">
        <v>1065</v>
      </c>
      <c r="B1067" s="6" t="s">
        <v>1066</v>
      </c>
      <c r="C1067" s="2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7" t="s">
        <v>8331</v>
      </c>
      <c r="R1067" s="7" t="s">
        <v>8332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28</v>
      </c>
    </row>
    <row r="1068" spans="1:21" ht="43.2" x14ac:dyDescent="0.3">
      <c r="A1068">
        <v>1066</v>
      </c>
      <c r="B1068" s="6" t="s">
        <v>1067</v>
      </c>
      <c r="C1068" s="2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7" t="s">
        <v>8331</v>
      </c>
      <c r="R1068" s="7" t="s">
        <v>8332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45</v>
      </c>
    </row>
    <row r="1069" spans="1:21" ht="43.2" x14ac:dyDescent="0.3">
      <c r="A1069">
        <v>1067</v>
      </c>
      <c r="B1069" s="6" t="s">
        <v>1068</v>
      </c>
      <c r="C1069" s="2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7" t="s">
        <v>8331</v>
      </c>
      <c r="R1069" s="7" t="s">
        <v>8332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30</v>
      </c>
    </row>
    <row r="1070" spans="1:21" ht="57.6" x14ac:dyDescent="0.3">
      <c r="A1070">
        <v>1068</v>
      </c>
      <c r="B1070" s="6" t="s">
        <v>1069</v>
      </c>
      <c r="C1070" s="2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7" t="s">
        <v>8331</v>
      </c>
      <c r="R1070" s="7" t="s">
        <v>8332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30</v>
      </c>
    </row>
    <row r="1071" spans="1:21" ht="43.2" x14ac:dyDescent="0.3">
      <c r="A1071">
        <v>1069</v>
      </c>
      <c r="B1071" s="6" t="s">
        <v>1070</v>
      </c>
      <c r="C1071" s="2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7" t="s">
        <v>8331</v>
      </c>
      <c r="R1071" s="7" t="s">
        <v>8332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32</v>
      </c>
    </row>
    <row r="1072" spans="1:21" ht="43.2" x14ac:dyDescent="0.3">
      <c r="A1072">
        <v>1070</v>
      </c>
      <c r="B1072" s="6" t="s">
        <v>1071</v>
      </c>
      <c r="C1072" s="2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7" t="s">
        <v>8331</v>
      </c>
      <c r="R1072" s="7" t="s">
        <v>8332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</v>
      </c>
    </row>
    <row r="1073" spans="1:21" ht="43.2" x14ac:dyDescent="0.3">
      <c r="A1073">
        <v>1071</v>
      </c>
      <c r="B1073" s="6" t="s">
        <v>1072</v>
      </c>
      <c r="C1073" s="2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7" t="s">
        <v>8331</v>
      </c>
      <c r="R1073" s="7" t="s">
        <v>8332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30</v>
      </c>
    </row>
    <row r="1074" spans="1:21" ht="43.2" x14ac:dyDescent="0.3">
      <c r="A1074">
        <v>1072</v>
      </c>
      <c r="B1074" s="6" t="s">
        <v>1073</v>
      </c>
      <c r="C1074" s="2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7" t="s">
        <v>8331</v>
      </c>
      <c r="R1074" s="7" t="s">
        <v>8332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30</v>
      </c>
    </row>
    <row r="1075" spans="1:21" ht="28.8" x14ac:dyDescent="0.3">
      <c r="A1075">
        <v>1073</v>
      </c>
      <c r="B1075" s="6" t="s">
        <v>1074</v>
      </c>
      <c r="C1075" s="2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7" t="s">
        <v>8331</v>
      </c>
      <c r="R1075" s="7" t="s">
        <v>8332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30</v>
      </c>
    </row>
    <row r="1076" spans="1:21" ht="57.6" x14ac:dyDescent="0.3">
      <c r="A1076">
        <v>1074</v>
      </c>
      <c r="B1076" s="6" t="s">
        <v>1075</v>
      </c>
      <c r="C1076" s="2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7" t="s">
        <v>8331</v>
      </c>
      <c r="R1076" s="7" t="s">
        <v>8332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30</v>
      </c>
    </row>
    <row r="1077" spans="1:21" ht="28.8" x14ac:dyDescent="0.3">
      <c r="A1077">
        <v>1075</v>
      </c>
      <c r="B1077" s="6" t="s">
        <v>1076</v>
      </c>
      <c r="C1077" s="2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7" t="s">
        <v>8331</v>
      </c>
      <c r="R1077" s="7" t="s">
        <v>8332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30</v>
      </c>
    </row>
    <row r="1078" spans="1:21" ht="43.2" x14ac:dyDescent="0.3">
      <c r="A1078">
        <v>1076</v>
      </c>
      <c r="B1078" s="6" t="s">
        <v>1077</v>
      </c>
      <c r="C1078" s="2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7" t="s">
        <v>8331</v>
      </c>
      <c r="R1078" s="7" t="s">
        <v>8332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55</v>
      </c>
    </row>
    <row r="1079" spans="1:21" ht="43.2" x14ac:dyDescent="0.3">
      <c r="A1079">
        <v>1077</v>
      </c>
      <c r="B1079" s="6" t="s">
        <v>1078</v>
      </c>
      <c r="C1079" s="2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7" t="s">
        <v>8331</v>
      </c>
      <c r="R1079" s="7" t="s">
        <v>8332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30</v>
      </c>
    </row>
    <row r="1080" spans="1:21" ht="57.6" x14ac:dyDescent="0.3">
      <c r="A1080">
        <v>1078</v>
      </c>
      <c r="B1080" s="6" t="s">
        <v>1079</v>
      </c>
      <c r="C1080" s="2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7" t="s">
        <v>8331</v>
      </c>
      <c r="R1080" s="7" t="s">
        <v>8332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45</v>
      </c>
    </row>
    <row r="1081" spans="1:21" ht="43.2" x14ac:dyDescent="0.3">
      <c r="A1081">
        <v>1079</v>
      </c>
      <c r="B1081" s="6" t="s">
        <v>1080</v>
      </c>
      <c r="C1081" s="2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7" t="s">
        <v>8331</v>
      </c>
      <c r="R1081" s="7" t="s">
        <v>8332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25</v>
      </c>
    </row>
    <row r="1082" spans="1:21" ht="43.2" x14ac:dyDescent="0.3">
      <c r="A1082">
        <v>1080</v>
      </c>
      <c r="B1082" s="6" t="s">
        <v>1081</v>
      </c>
      <c r="C1082" s="2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7" t="s">
        <v>8331</v>
      </c>
      <c r="R1082" s="7" t="s">
        <v>8332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30</v>
      </c>
    </row>
    <row r="1083" spans="1:21" ht="43.2" x14ac:dyDescent="0.3">
      <c r="A1083">
        <v>1081</v>
      </c>
      <c r="B1083" s="6" t="s">
        <v>1082</v>
      </c>
      <c r="C1083" s="2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7" t="s">
        <v>8331</v>
      </c>
      <c r="R1083" s="7" t="s">
        <v>8332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30</v>
      </c>
    </row>
    <row r="1084" spans="1:21" ht="43.2" x14ac:dyDescent="0.3">
      <c r="A1084">
        <v>1082</v>
      </c>
      <c r="B1084" s="6" t="s">
        <v>1083</v>
      </c>
      <c r="C1084" s="2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7" t="s">
        <v>8331</v>
      </c>
      <c r="R1084" s="7" t="s">
        <v>8332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30</v>
      </c>
    </row>
    <row r="1085" spans="1:21" ht="43.2" x14ac:dyDescent="0.3">
      <c r="A1085">
        <v>1083</v>
      </c>
      <c r="B1085" s="6" t="s">
        <v>1084</v>
      </c>
      <c r="C1085" s="2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7" t="s">
        <v>8331</v>
      </c>
      <c r="R1085" s="7" t="s">
        <v>8332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60</v>
      </c>
    </row>
    <row r="1086" spans="1:21" x14ac:dyDescent="0.3">
      <c r="A1086">
        <v>1084</v>
      </c>
      <c r="B1086" s="6" t="s">
        <v>1085</v>
      </c>
      <c r="C1086" s="2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7" t="s">
        <v>8331</v>
      </c>
      <c r="R1086" s="7" t="s">
        <v>8332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30</v>
      </c>
    </row>
    <row r="1087" spans="1:21" ht="43.2" x14ac:dyDescent="0.3">
      <c r="A1087">
        <v>1085</v>
      </c>
      <c r="B1087" s="6" t="s">
        <v>1086</v>
      </c>
      <c r="C1087" s="2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7" t="s">
        <v>8331</v>
      </c>
      <c r="R1087" s="7" t="s">
        <v>8332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30</v>
      </c>
    </row>
    <row r="1088" spans="1:21" x14ac:dyDescent="0.3">
      <c r="A1088">
        <v>1086</v>
      </c>
      <c r="B1088" s="6" t="s">
        <v>1087</v>
      </c>
      <c r="C1088" s="2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7" t="s">
        <v>8331</v>
      </c>
      <c r="R1088" s="7" t="s">
        <v>8332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30</v>
      </c>
    </row>
    <row r="1089" spans="1:21" ht="43.2" x14ac:dyDescent="0.3">
      <c r="A1089">
        <v>1087</v>
      </c>
      <c r="B1089" s="6" t="s">
        <v>1088</v>
      </c>
      <c r="C1089" s="2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7" t="s">
        <v>8331</v>
      </c>
      <c r="R1089" s="7" t="s">
        <v>8332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30</v>
      </c>
    </row>
    <row r="1090" spans="1:21" ht="28.8" x14ac:dyDescent="0.3">
      <c r="A1090">
        <v>1088</v>
      </c>
      <c r="B1090" s="6" t="s">
        <v>1089</v>
      </c>
      <c r="C1090" s="2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7" t="s">
        <v>8331</v>
      </c>
      <c r="R1090" s="7" t="s">
        <v>8332</v>
      </c>
      <c r="S1090" s="11">
        <f t="shared" si="82"/>
        <v>41723.799386574072</v>
      </c>
      <c r="T1090" s="11">
        <f t="shared" si="83"/>
        <v>41753.799386574072</v>
      </c>
      <c r="U1090">
        <f t="shared" si="84"/>
        <v>30</v>
      </c>
    </row>
    <row r="1091" spans="1:21" ht="28.8" x14ac:dyDescent="0.3">
      <c r="A1091">
        <v>1089</v>
      </c>
      <c r="B1091" s="6" t="s">
        <v>1090</v>
      </c>
      <c r="C1091" s="2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7" t="s">
        <v>8331</v>
      </c>
      <c r="R1091" s="7" t="s">
        <v>8332</v>
      </c>
      <c r="S1091" s="11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>
        <f t="shared" ref="U1091:U1154" si="89">ROUND(T1091-S1091,0)</f>
        <v>30</v>
      </c>
    </row>
    <row r="1092" spans="1:21" ht="43.2" x14ac:dyDescent="0.3">
      <c r="A1092">
        <v>1090</v>
      </c>
      <c r="B1092" s="6" t="s">
        <v>1091</v>
      </c>
      <c r="C1092" s="2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7" t="s">
        <v>8331</v>
      </c>
      <c r="R1092" s="7" t="s">
        <v>8332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30</v>
      </c>
    </row>
    <row r="1093" spans="1:21" ht="43.2" x14ac:dyDescent="0.3">
      <c r="A1093">
        <v>1091</v>
      </c>
      <c r="B1093" s="6" t="s">
        <v>1092</v>
      </c>
      <c r="C1093" s="2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7" t="s">
        <v>8331</v>
      </c>
      <c r="R1093" s="7" t="s">
        <v>8332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30</v>
      </c>
    </row>
    <row r="1094" spans="1:21" ht="57.6" x14ac:dyDescent="0.3">
      <c r="A1094">
        <v>1092</v>
      </c>
      <c r="B1094" s="6" t="s">
        <v>1093</v>
      </c>
      <c r="C1094" s="2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7" t="s">
        <v>8331</v>
      </c>
      <c r="R1094" s="7" t="s">
        <v>8332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30</v>
      </c>
    </row>
    <row r="1095" spans="1:21" ht="43.2" x14ac:dyDescent="0.3">
      <c r="A1095">
        <v>1093</v>
      </c>
      <c r="B1095" s="6" t="s">
        <v>1094</v>
      </c>
      <c r="C1095" s="2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7" t="s">
        <v>8331</v>
      </c>
      <c r="R1095" s="7" t="s">
        <v>8332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15</v>
      </c>
    </row>
    <row r="1096" spans="1:21" ht="43.2" x14ac:dyDescent="0.3">
      <c r="A1096">
        <v>1094</v>
      </c>
      <c r="B1096" s="6" t="s">
        <v>1095</v>
      </c>
      <c r="C1096" s="2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7" t="s">
        <v>8331</v>
      </c>
      <c r="R1096" s="7" t="s">
        <v>8332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30</v>
      </c>
    </row>
    <row r="1097" spans="1:21" ht="43.2" x14ac:dyDescent="0.3">
      <c r="A1097">
        <v>1095</v>
      </c>
      <c r="B1097" s="6" t="s">
        <v>1096</v>
      </c>
      <c r="C1097" s="2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7" t="s">
        <v>8331</v>
      </c>
      <c r="R1097" s="7" t="s">
        <v>8332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30</v>
      </c>
    </row>
    <row r="1098" spans="1:21" ht="43.2" x14ac:dyDescent="0.3">
      <c r="A1098">
        <v>1096</v>
      </c>
      <c r="B1098" s="6" t="s">
        <v>1097</v>
      </c>
      <c r="C1098" s="2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7" t="s">
        <v>8331</v>
      </c>
      <c r="R1098" s="7" t="s">
        <v>8332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31</v>
      </c>
    </row>
    <row r="1099" spans="1:21" ht="43.2" x14ac:dyDescent="0.3">
      <c r="A1099">
        <v>1097</v>
      </c>
      <c r="B1099" s="6" t="s">
        <v>1098</v>
      </c>
      <c r="C1099" s="2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7" t="s">
        <v>8331</v>
      </c>
      <c r="R1099" s="7" t="s">
        <v>8332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40</v>
      </c>
    </row>
    <row r="1100" spans="1:21" ht="28.8" x14ac:dyDescent="0.3">
      <c r="A1100">
        <v>1098</v>
      </c>
      <c r="B1100" s="6" t="s">
        <v>1099</v>
      </c>
      <c r="C1100" s="2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7" t="s">
        <v>8331</v>
      </c>
      <c r="R1100" s="7" t="s">
        <v>8332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30</v>
      </c>
    </row>
    <row r="1101" spans="1:21" ht="57.6" x14ac:dyDescent="0.3">
      <c r="A1101">
        <v>1099</v>
      </c>
      <c r="B1101" s="6" t="s">
        <v>1100</v>
      </c>
      <c r="C1101" s="2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7" t="s">
        <v>8331</v>
      </c>
      <c r="R1101" s="7" t="s">
        <v>8332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30</v>
      </c>
    </row>
    <row r="1102" spans="1:21" ht="43.2" x14ac:dyDescent="0.3">
      <c r="A1102">
        <v>1100</v>
      </c>
      <c r="B1102" s="6" t="s">
        <v>1101</v>
      </c>
      <c r="C1102" s="2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7" t="s">
        <v>8331</v>
      </c>
      <c r="R1102" s="7" t="s">
        <v>8332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30</v>
      </c>
    </row>
    <row r="1103" spans="1:21" ht="28.8" x14ac:dyDescent="0.3">
      <c r="A1103">
        <v>1101</v>
      </c>
      <c r="B1103" s="6" t="s">
        <v>1102</v>
      </c>
      <c r="C1103" s="2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7" t="s">
        <v>8331</v>
      </c>
      <c r="R1103" s="7" t="s">
        <v>8332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27</v>
      </c>
    </row>
    <row r="1104" spans="1:21" ht="43.2" x14ac:dyDescent="0.3">
      <c r="A1104">
        <v>1102</v>
      </c>
      <c r="B1104" s="6" t="s">
        <v>1103</v>
      </c>
      <c r="C1104" s="2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7" t="s">
        <v>8331</v>
      </c>
      <c r="R1104" s="7" t="s">
        <v>8332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40</v>
      </c>
    </row>
    <row r="1105" spans="1:21" ht="43.2" x14ac:dyDescent="0.3">
      <c r="A1105">
        <v>1103</v>
      </c>
      <c r="B1105" s="6" t="s">
        <v>1104</v>
      </c>
      <c r="C1105" s="2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7" t="s">
        <v>8331</v>
      </c>
      <c r="R1105" s="7" t="s">
        <v>8332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60</v>
      </c>
    </row>
    <row r="1106" spans="1:21" ht="43.2" x14ac:dyDescent="0.3">
      <c r="A1106">
        <v>1104</v>
      </c>
      <c r="B1106" s="6" t="s">
        <v>1105</v>
      </c>
      <c r="C1106" s="2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7" t="s">
        <v>8331</v>
      </c>
      <c r="R1106" s="7" t="s">
        <v>8332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30</v>
      </c>
    </row>
    <row r="1107" spans="1:21" ht="57.6" x14ac:dyDescent="0.3">
      <c r="A1107">
        <v>1105</v>
      </c>
      <c r="B1107" s="6" t="s">
        <v>1106</v>
      </c>
      <c r="C1107" s="2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7" t="s">
        <v>8331</v>
      </c>
      <c r="R1107" s="7" t="s">
        <v>8332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30</v>
      </c>
    </row>
    <row r="1108" spans="1:21" ht="43.2" x14ac:dyDescent="0.3">
      <c r="A1108">
        <v>1106</v>
      </c>
      <c r="B1108" s="6" t="s">
        <v>1107</v>
      </c>
      <c r="C1108" s="2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7" t="s">
        <v>8331</v>
      </c>
      <c r="R1108" s="7" t="s">
        <v>8332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30</v>
      </c>
    </row>
    <row r="1109" spans="1:21" ht="57.6" x14ac:dyDescent="0.3">
      <c r="A1109">
        <v>1107</v>
      </c>
      <c r="B1109" s="6" t="s">
        <v>1108</v>
      </c>
      <c r="C1109" s="2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7" t="s">
        <v>8331</v>
      </c>
      <c r="R1109" s="7" t="s">
        <v>8332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30</v>
      </c>
    </row>
    <row r="1110" spans="1:21" ht="57.6" x14ac:dyDescent="0.3">
      <c r="A1110">
        <v>1108</v>
      </c>
      <c r="B1110" s="6" t="s">
        <v>1109</v>
      </c>
      <c r="C1110" s="2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7" t="s">
        <v>8331</v>
      </c>
      <c r="R1110" s="7" t="s">
        <v>8332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60</v>
      </c>
    </row>
    <row r="1111" spans="1:21" ht="43.2" x14ac:dyDescent="0.3">
      <c r="A1111">
        <v>1109</v>
      </c>
      <c r="B1111" s="6" t="s">
        <v>1110</v>
      </c>
      <c r="C1111" s="2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7" t="s">
        <v>8331</v>
      </c>
      <c r="R1111" s="7" t="s">
        <v>8332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30</v>
      </c>
    </row>
    <row r="1112" spans="1:21" ht="43.2" x14ac:dyDescent="0.3">
      <c r="A1112">
        <v>1110</v>
      </c>
      <c r="B1112" s="6" t="s">
        <v>1111</v>
      </c>
      <c r="C1112" s="2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7" t="s">
        <v>8331</v>
      </c>
      <c r="R1112" s="7" t="s">
        <v>8332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30</v>
      </c>
    </row>
    <row r="1113" spans="1:21" ht="43.2" x14ac:dyDescent="0.3">
      <c r="A1113">
        <v>1111</v>
      </c>
      <c r="B1113" s="6" t="s">
        <v>1112</v>
      </c>
      <c r="C1113" s="2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7" t="s">
        <v>8331</v>
      </c>
      <c r="R1113" s="7" t="s">
        <v>8332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30</v>
      </c>
    </row>
    <row r="1114" spans="1:21" ht="43.2" x14ac:dyDescent="0.3">
      <c r="A1114">
        <v>1112</v>
      </c>
      <c r="B1114" s="6" t="s">
        <v>1113</v>
      </c>
      <c r="C1114" s="2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7" t="s">
        <v>8331</v>
      </c>
      <c r="R1114" s="7" t="s">
        <v>8332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60</v>
      </c>
    </row>
    <row r="1115" spans="1:21" ht="43.2" x14ac:dyDescent="0.3">
      <c r="A1115">
        <v>1113</v>
      </c>
      <c r="B1115" s="6" t="s">
        <v>1114</v>
      </c>
      <c r="C1115" s="2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7" t="s">
        <v>8331</v>
      </c>
      <c r="R1115" s="7" t="s">
        <v>8332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30</v>
      </c>
    </row>
    <row r="1116" spans="1:21" ht="43.2" x14ac:dyDescent="0.3">
      <c r="A1116">
        <v>1114</v>
      </c>
      <c r="B1116" s="6" t="s">
        <v>1115</v>
      </c>
      <c r="C1116" s="2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7" t="s">
        <v>8331</v>
      </c>
      <c r="R1116" s="7" t="s">
        <v>8332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30</v>
      </c>
    </row>
    <row r="1117" spans="1:21" ht="43.2" x14ac:dyDescent="0.3">
      <c r="A1117">
        <v>1115</v>
      </c>
      <c r="B1117" s="6" t="s">
        <v>1116</v>
      </c>
      <c r="C1117" s="2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7" t="s">
        <v>8331</v>
      </c>
      <c r="R1117" s="7" t="s">
        <v>8332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30</v>
      </c>
    </row>
    <row r="1118" spans="1:21" ht="43.2" x14ac:dyDescent="0.3">
      <c r="A1118">
        <v>1116</v>
      </c>
      <c r="B1118" s="6" t="s">
        <v>1117</v>
      </c>
      <c r="C1118" s="2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7" t="s">
        <v>8331</v>
      </c>
      <c r="R1118" s="7" t="s">
        <v>8332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60</v>
      </c>
    </row>
    <row r="1119" spans="1:21" ht="43.2" x14ac:dyDescent="0.3">
      <c r="A1119">
        <v>1117</v>
      </c>
      <c r="B1119" s="6" t="s">
        <v>1118</v>
      </c>
      <c r="C1119" s="2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7" t="s">
        <v>8331</v>
      </c>
      <c r="R1119" s="7" t="s">
        <v>8332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30</v>
      </c>
    </row>
    <row r="1120" spans="1:21" ht="43.2" x14ac:dyDescent="0.3">
      <c r="A1120">
        <v>1118</v>
      </c>
      <c r="B1120" s="6" t="s">
        <v>1119</v>
      </c>
      <c r="C1120" s="2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7" t="s">
        <v>8331</v>
      </c>
      <c r="R1120" s="7" t="s">
        <v>8332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30</v>
      </c>
    </row>
    <row r="1121" spans="1:21" ht="57.6" x14ac:dyDescent="0.3">
      <c r="A1121">
        <v>1119</v>
      </c>
      <c r="B1121" s="6" t="s">
        <v>1120</v>
      </c>
      <c r="C1121" s="2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7" t="s">
        <v>8331</v>
      </c>
      <c r="R1121" s="7" t="s">
        <v>8332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13</v>
      </c>
    </row>
    <row r="1122" spans="1:21" ht="43.2" x14ac:dyDescent="0.3">
      <c r="A1122">
        <v>1120</v>
      </c>
      <c r="B1122" s="6" t="s">
        <v>1121</v>
      </c>
      <c r="C1122" s="2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7" t="s">
        <v>8331</v>
      </c>
      <c r="R1122" s="7" t="s">
        <v>8332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45</v>
      </c>
    </row>
    <row r="1123" spans="1:21" ht="43.2" x14ac:dyDescent="0.3">
      <c r="A1123">
        <v>1121</v>
      </c>
      <c r="B1123" s="6" t="s">
        <v>1122</v>
      </c>
      <c r="C1123" s="2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7" t="s">
        <v>8331</v>
      </c>
      <c r="R1123" s="7" t="s">
        <v>8332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30</v>
      </c>
    </row>
    <row r="1124" spans="1:21" ht="57.6" x14ac:dyDescent="0.3">
      <c r="A1124">
        <v>1122</v>
      </c>
      <c r="B1124" s="6" t="s">
        <v>1123</v>
      </c>
      <c r="C1124" s="2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7" t="s">
        <v>8331</v>
      </c>
      <c r="R1124" s="7" t="s">
        <v>8332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14</v>
      </c>
    </row>
    <row r="1125" spans="1:21" ht="43.2" x14ac:dyDescent="0.3">
      <c r="A1125">
        <v>1123</v>
      </c>
      <c r="B1125" s="6" t="s">
        <v>1124</v>
      </c>
      <c r="C1125" s="2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7" t="s">
        <v>8331</v>
      </c>
      <c r="R1125" s="7" t="s">
        <v>8332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30</v>
      </c>
    </row>
    <row r="1126" spans="1:21" ht="43.2" x14ac:dyDescent="0.3">
      <c r="A1126">
        <v>1124</v>
      </c>
      <c r="B1126" s="6" t="s">
        <v>1125</v>
      </c>
      <c r="C1126" s="2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7" t="s">
        <v>8331</v>
      </c>
      <c r="R1126" s="7" t="s">
        <v>8333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30</v>
      </c>
    </row>
    <row r="1127" spans="1:21" ht="43.2" x14ac:dyDescent="0.3">
      <c r="A1127">
        <v>1125</v>
      </c>
      <c r="B1127" s="6" t="s">
        <v>1126</v>
      </c>
      <c r="C1127" s="2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7" t="s">
        <v>8331</v>
      </c>
      <c r="R1127" s="7" t="s">
        <v>8333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60</v>
      </c>
    </row>
    <row r="1128" spans="1:21" ht="43.2" x14ac:dyDescent="0.3">
      <c r="A1128">
        <v>1126</v>
      </c>
      <c r="B1128" s="6" t="s">
        <v>1127</v>
      </c>
      <c r="C1128" s="2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7" t="s">
        <v>8331</v>
      </c>
      <c r="R1128" s="7" t="s">
        <v>8333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30</v>
      </c>
    </row>
    <row r="1129" spans="1:21" ht="57.6" x14ac:dyDescent="0.3">
      <c r="A1129">
        <v>1127</v>
      </c>
      <c r="B1129" s="6" t="s">
        <v>1128</v>
      </c>
      <c r="C1129" s="2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7" t="s">
        <v>8331</v>
      </c>
      <c r="R1129" s="7" t="s">
        <v>8333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31</v>
      </c>
    </row>
    <row r="1130" spans="1:21" x14ac:dyDescent="0.3">
      <c r="A1130">
        <v>1128</v>
      </c>
      <c r="B1130" s="6" t="s">
        <v>1129</v>
      </c>
      <c r="C1130" s="2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7" t="s">
        <v>8331</v>
      </c>
      <c r="R1130" s="7" t="s">
        <v>8333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30</v>
      </c>
    </row>
    <row r="1131" spans="1:21" ht="43.2" x14ac:dyDescent="0.3">
      <c r="A1131">
        <v>1129</v>
      </c>
      <c r="B1131" s="6" t="s">
        <v>1130</v>
      </c>
      <c r="C1131" s="2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7" t="s">
        <v>8331</v>
      </c>
      <c r="R1131" s="7" t="s">
        <v>8333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30</v>
      </c>
    </row>
    <row r="1132" spans="1:21" ht="43.2" x14ac:dyDescent="0.3">
      <c r="A1132">
        <v>1130</v>
      </c>
      <c r="B1132" s="6" t="s">
        <v>1131</v>
      </c>
      <c r="C1132" s="2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7" t="s">
        <v>8331</v>
      </c>
      <c r="R1132" s="7" t="s">
        <v>8333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60</v>
      </c>
    </row>
    <row r="1133" spans="1:21" ht="43.2" x14ac:dyDescent="0.3">
      <c r="A1133">
        <v>1131</v>
      </c>
      <c r="B1133" s="6" t="s">
        <v>1132</v>
      </c>
      <c r="C1133" s="2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7" t="s">
        <v>8331</v>
      </c>
      <c r="R1133" s="7" t="s">
        <v>8333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30</v>
      </c>
    </row>
    <row r="1134" spans="1:21" ht="43.2" x14ac:dyDescent="0.3">
      <c r="A1134">
        <v>1132</v>
      </c>
      <c r="B1134" s="6" t="s">
        <v>1133</v>
      </c>
      <c r="C1134" s="2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7" t="s">
        <v>8331</v>
      </c>
      <c r="R1134" s="7" t="s">
        <v>8333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30</v>
      </c>
    </row>
    <row r="1135" spans="1:21" ht="43.2" x14ac:dyDescent="0.3">
      <c r="A1135">
        <v>1133</v>
      </c>
      <c r="B1135" s="6" t="s">
        <v>1134</v>
      </c>
      <c r="C1135" s="2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7" t="s">
        <v>8331</v>
      </c>
      <c r="R1135" s="7" t="s">
        <v>8333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30</v>
      </c>
    </row>
    <row r="1136" spans="1:21" ht="43.2" x14ac:dyDescent="0.3">
      <c r="A1136">
        <v>1134</v>
      </c>
      <c r="B1136" s="6" t="s">
        <v>1135</v>
      </c>
      <c r="C1136" s="2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7" t="s">
        <v>8331</v>
      </c>
      <c r="R1136" s="7" t="s">
        <v>8333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14</v>
      </c>
    </row>
    <row r="1137" spans="1:21" ht="57.6" x14ac:dyDescent="0.3">
      <c r="A1137">
        <v>1135</v>
      </c>
      <c r="B1137" s="6" t="s">
        <v>1136</v>
      </c>
      <c r="C1137" s="2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7" t="s">
        <v>8331</v>
      </c>
      <c r="R1137" s="7" t="s">
        <v>8333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30</v>
      </c>
    </row>
    <row r="1138" spans="1:21" ht="43.2" x14ac:dyDescent="0.3">
      <c r="A1138">
        <v>1136</v>
      </c>
      <c r="B1138" s="6" t="s">
        <v>1137</v>
      </c>
      <c r="C1138" s="2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7" t="s">
        <v>8331</v>
      </c>
      <c r="R1138" s="7" t="s">
        <v>8333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30</v>
      </c>
    </row>
    <row r="1139" spans="1:21" ht="43.2" x14ac:dyDescent="0.3">
      <c r="A1139">
        <v>1137</v>
      </c>
      <c r="B1139" s="6" t="s">
        <v>1138</v>
      </c>
      <c r="C1139" s="2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7" t="s">
        <v>8331</v>
      </c>
      <c r="R1139" s="7" t="s">
        <v>8333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30</v>
      </c>
    </row>
    <row r="1140" spans="1:21" ht="43.2" x14ac:dyDescent="0.3">
      <c r="A1140">
        <v>1138</v>
      </c>
      <c r="B1140" s="6" t="s">
        <v>1139</v>
      </c>
      <c r="C1140" s="2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7" t="s">
        <v>8331</v>
      </c>
      <c r="R1140" s="7" t="s">
        <v>8333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</v>
      </c>
    </row>
    <row r="1141" spans="1:21" ht="43.2" x14ac:dyDescent="0.3">
      <c r="A1141">
        <v>1139</v>
      </c>
      <c r="B1141" s="6" t="s">
        <v>1140</v>
      </c>
      <c r="C1141" s="2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7" t="s">
        <v>8331</v>
      </c>
      <c r="R1141" s="7" t="s">
        <v>8333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30</v>
      </c>
    </row>
    <row r="1142" spans="1:21" ht="43.2" x14ac:dyDescent="0.3">
      <c r="A1142">
        <v>1140</v>
      </c>
      <c r="B1142" s="6" t="s">
        <v>1141</v>
      </c>
      <c r="C1142" s="2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7" t="s">
        <v>8331</v>
      </c>
      <c r="R1142" s="7" t="s">
        <v>8333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30</v>
      </c>
    </row>
    <row r="1143" spans="1:21" x14ac:dyDescent="0.3">
      <c r="A1143">
        <v>1141</v>
      </c>
      <c r="B1143" s="6" t="s">
        <v>1142</v>
      </c>
      <c r="C1143" s="2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7" t="s">
        <v>8331</v>
      </c>
      <c r="R1143" s="7" t="s">
        <v>8333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30</v>
      </c>
    </row>
    <row r="1144" spans="1:21" ht="43.2" x14ac:dyDescent="0.3">
      <c r="A1144">
        <v>1142</v>
      </c>
      <c r="B1144" s="6" t="s">
        <v>1143</v>
      </c>
      <c r="C1144" s="2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7" t="s">
        <v>8331</v>
      </c>
      <c r="R1144" s="7" t="s">
        <v>8333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30</v>
      </c>
    </row>
    <row r="1145" spans="1:21" ht="43.2" x14ac:dyDescent="0.3">
      <c r="A1145">
        <v>1143</v>
      </c>
      <c r="B1145" s="6" t="s">
        <v>1144</v>
      </c>
      <c r="C1145" s="2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7" t="s">
        <v>8331</v>
      </c>
      <c r="R1145" s="7" t="s">
        <v>8333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30</v>
      </c>
    </row>
    <row r="1146" spans="1:21" ht="43.2" x14ac:dyDescent="0.3">
      <c r="A1146">
        <v>1144</v>
      </c>
      <c r="B1146" s="6" t="s">
        <v>1145</v>
      </c>
      <c r="C1146" s="2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7" t="s">
        <v>8334</v>
      </c>
      <c r="R1146" s="7" t="s">
        <v>8335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30</v>
      </c>
    </row>
    <row r="1147" spans="1:21" ht="43.2" x14ac:dyDescent="0.3">
      <c r="A1147">
        <v>1145</v>
      </c>
      <c r="B1147" s="6" t="s">
        <v>1146</v>
      </c>
      <c r="C1147" s="2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7" t="s">
        <v>8334</v>
      </c>
      <c r="R1147" s="7" t="s">
        <v>8335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60</v>
      </c>
    </row>
    <row r="1148" spans="1:21" ht="43.2" x14ac:dyDescent="0.3">
      <c r="A1148">
        <v>1146</v>
      </c>
      <c r="B1148" s="6" t="s">
        <v>1147</v>
      </c>
      <c r="C1148" s="2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7" t="s">
        <v>8334</v>
      </c>
      <c r="R1148" s="7" t="s">
        <v>8335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38</v>
      </c>
    </row>
    <row r="1149" spans="1:21" ht="43.2" x14ac:dyDescent="0.3">
      <c r="A1149">
        <v>1147</v>
      </c>
      <c r="B1149" s="6" t="s">
        <v>1148</v>
      </c>
      <c r="C1149" s="2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7" t="s">
        <v>8334</v>
      </c>
      <c r="R1149" s="7" t="s">
        <v>8335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60</v>
      </c>
    </row>
    <row r="1150" spans="1:21" ht="28.8" x14ac:dyDescent="0.3">
      <c r="A1150">
        <v>1148</v>
      </c>
      <c r="B1150" s="6" t="s">
        <v>1149</v>
      </c>
      <c r="C1150" s="2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7" t="s">
        <v>8334</v>
      </c>
      <c r="R1150" s="7" t="s">
        <v>8335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30</v>
      </c>
    </row>
    <row r="1151" spans="1:21" ht="28.8" x14ac:dyDescent="0.3">
      <c r="A1151">
        <v>1149</v>
      </c>
      <c r="B1151" s="6" t="s">
        <v>1150</v>
      </c>
      <c r="C1151" s="2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7" t="s">
        <v>8334</v>
      </c>
      <c r="R1151" s="7" t="s">
        <v>8335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30</v>
      </c>
    </row>
    <row r="1152" spans="1:21" ht="28.8" x14ac:dyDescent="0.3">
      <c r="A1152">
        <v>1150</v>
      </c>
      <c r="B1152" s="6" t="s">
        <v>1151</v>
      </c>
      <c r="C1152" s="2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7" t="s">
        <v>8334</v>
      </c>
      <c r="R1152" s="7" t="s">
        <v>8335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60</v>
      </c>
    </row>
    <row r="1153" spans="1:21" ht="57.6" x14ac:dyDescent="0.3">
      <c r="A1153">
        <v>1151</v>
      </c>
      <c r="B1153" s="6" t="s">
        <v>1152</v>
      </c>
      <c r="C1153" s="2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7" t="s">
        <v>8334</v>
      </c>
      <c r="R1153" s="7" t="s">
        <v>8335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30</v>
      </c>
    </row>
    <row r="1154" spans="1:21" x14ac:dyDescent="0.3">
      <c r="A1154">
        <v>1152</v>
      </c>
      <c r="B1154" s="6" t="s">
        <v>1153</v>
      </c>
      <c r="C1154" s="2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7" t="s">
        <v>8334</v>
      </c>
      <c r="R1154" s="7" t="s">
        <v>8335</v>
      </c>
      <c r="S1154" s="11">
        <f t="shared" si="87"/>
        <v>42109.709629629629</v>
      </c>
      <c r="T1154" s="11">
        <f t="shared" si="88"/>
        <v>42139.709629629629</v>
      </c>
      <c r="U1154">
        <f t="shared" si="89"/>
        <v>30</v>
      </c>
    </row>
    <row r="1155" spans="1:21" ht="28.8" x14ac:dyDescent="0.3">
      <c r="A1155">
        <v>1153</v>
      </c>
      <c r="B1155" s="6" t="s">
        <v>1154</v>
      </c>
      <c r="C1155" s="2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7" t="s">
        <v>8334</v>
      </c>
      <c r="R1155" s="7" t="s">
        <v>8335</v>
      </c>
      <c r="S1155" s="11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>
        <f t="shared" ref="U1155:U1218" si="94">ROUND(T1155-S1155,0)</f>
        <v>30</v>
      </c>
    </row>
    <row r="1156" spans="1:21" ht="43.2" x14ac:dyDescent="0.3">
      <c r="A1156">
        <v>1154</v>
      </c>
      <c r="B1156" s="6" t="s">
        <v>1155</v>
      </c>
      <c r="C1156" s="2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7" t="s">
        <v>8334</v>
      </c>
      <c r="R1156" s="7" t="s">
        <v>8335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30</v>
      </c>
    </row>
    <row r="1157" spans="1:21" ht="43.2" x14ac:dyDescent="0.3">
      <c r="A1157">
        <v>1155</v>
      </c>
      <c r="B1157" s="6" t="s">
        <v>1156</v>
      </c>
      <c r="C1157" s="2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7" t="s">
        <v>8334</v>
      </c>
      <c r="R1157" s="7" t="s">
        <v>8335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30</v>
      </c>
    </row>
    <row r="1158" spans="1:21" ht="43.2" x14ac:dyDescent="0.3">
      <c r="A1158">
        <v>1156</v>
      </c>
      <c r="B1158" s="6" t="s">
        <v>1157</v>
      </c>
      <c r="C1158" s="2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7" t="s">
        <v>8334</v>
      </c>
      <c r="R1158" s="7" t="s">
        <v>8335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30</v>
      </c>
    </row>
    <row r="1159" spans="1:21" ht="43.2" x14ac:dyDescent="0.3">
      <c r="A1159">
        <v>1157</v>
      </c>
      <c r="B1159" s="6" t="s">
        <v>1158</v>
      </c>
      <c r="C1159" s="2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7" t="s">
        <v>8334</v>
      </c>
      <c r="R1159" s="7" t="s">
        <v>8335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60</v>
      </c>
    </row>
    <row r="1160" spans="1:21" ht="43.2" x14ac:dyDescent="0.3">
      <c r="A1160">
        <v>1158</v>
      </c>
      <c r="B1160" s="6" t="s">
        <v>1159</v>
      </c>
      <c r="C1160" s="2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7" t="s">
        <v>8334</v>
      </c>
      <c r="R1160" s="7" t="s">
        <v>8335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30</v>
      </c>
    </row>
    <row r="1161" spans="1:21" ht="43.2" x14ac:dyDescent="0.3">
      <c r="A1161">
        <v>1159</v>
      </c>
      <c r="B1161" s="6" t="s">
        <v>1160</v>
      </c>
      <c r="C1161" s="2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7" t="s">
        <v>8334</v>
      </c>
      <c r="R1161" s="7" t="s">
        <v>8335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31</v>
      </c>
    </row>
    <row r="1162" spans="1:21" ht="43.2" x14ac:dyDescent="0.3">
      <c r="A1162">
        <v>1160</v>
      </c>
      <c r="B1162" s="6" t="s">
        <v>1161</v>
      </c>
      <c r="C1162" s="2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7" t="s">
        <v>8334</v>
      </c>
      <c r="R1162" s="7" t="s">
        <v>8335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30</v>
      </c>
    </row>
    <row r="1163" spans="1:21" ht="43.2" x14ac:dyDescent="0.3">
      <c r="A1163">
        <v>1161</v>
      </c>
      <c r="B1163" s="6" t="s">
        <v>1162</v>
      </c>
      <c r="C1163" s="2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7" t="s">
        <v>8334</v>
      </c>
      <c r="R1163" s="7" t="s">
        <v>8335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21</v>
      </c>
    </row>
    <row r="1164" spans="1:21" ht="57.6" x14ac:dyDescent="0.3">
      <c r="A1164">
        <v>1162</v>
      </c>
      <c r="B1164" s="6" t="s">
        <v>1163</v>
      </c>
      <c r="C1164" s="2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7" t="s">
        <v>8334</v>
      </c>
      <c r="R1164" s="7" t="s">
        <v>8335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31</v>
      </c>
    </row>
    <row r="1165" spans="1:21" ht="43.2" x14ac:dyDescent="0.3">
      <c r="A1165">
        <v>1163</v>
      </c>
      <c r="B1165" s="6" t="s">
        <v>1164</v>
      </c>
      <c r="C1165" s="2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7" t="s">
        <v>8334</v>
      </c>
      <c r="R1165" s="7" t="s">
        <v>8335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30</v>
      </c>
    </row>
    <row r="1166" spans="1:21" ht="57.6" x14ac:dyDescent="0.3">
      <c r="A1166">
        <v>1164</v>
      </c>
      <c r="B1166" s="6" t="s">
        <v>1165</v>
      </c>
      <c r="C1166" s="2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7" t="s">
        <v>8334</v>
      </c>
      <c r="R1166" s="7" t="s">
        <v>8335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30</v>
      </c>
    </row>
    <row r="1167" spans="1:21" ht="43.2" x14ac:dyDescent="0.3">
      <c r="A1167">
        <v>1165</v>
      </c>
      <c r="B1167" s="6" t="s">
        <v>1166</v>
      </c>
      <c r="C1167" s="2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7" t="s">
        <v>8334</v>
      </c>
      <c r="R1167" s="7" t="s">
        <v>8335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34</v>
      </c>
    </row>
    <row r="1168" spans="1:21" ht="43.2" x14ac:dyDescent="0.3">
      <c r="A1168">
        <v>1166</v>
      </c>
      <c r="B1168" s="6" t="s">
        <v>1167</v>
      </c>
      <c r="C1168" s="2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7" t="s">
        <v>8334</v>
      </c>
      <c r="R1168" s="7" t="s">
        <v>8335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31</v>
      </c>
    </row>
    <row r="1169" spans="1:21" ht="43.2" x14ac:dyDescent="0.3">
      <c r="A1169">
        <v>1167</v>
      </c>
      <c r="B1169" s="6" t="s">
        <v>1168</v>
      </c>
      <c r="C1169" s="2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7" t="s">
        <v>8334</v>
      </c>
      <c r="R1169" s="7" t="s">
        <v>8335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31</v>
      </c>
    </row>
    <row r="1170" spans="1:21" ht="43.2" x14ac:dyDescent="0.3">
      <c r="A1170">
        <v>1168</v>
      </c>
      <c r="B1170" s="6" t="s">
        <v>1169</v>
      </c>
      <c r="C1170" s="2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7" t="s">
        <v>8334</v>
      </c>
      <c r="R1170" s="7" t="s">
        <v>8335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30</v>
      </c>
    </row>
    <row r="1171" spans="1:21" ht="43.2" x14ac:dyDescent="0.3">
      <c r="A1171">
        <v>1169</v>
      </c>
      <c r="B1171" s="6" t="s">
        <v>1170</v>
      </c>
      <c r="C1171" s="2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7" t="s">
        <v>8334</v>
      </c>
      <c r="R1171" s="7" t="s">
        <v>8335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30</v>
      </c>
    </row>
    <row r="1172" spans="1:21" ht="43.2" x14ac:dyDescent="0.3">
      <c r="A1172">
        <v>1170</v>
      </c>
      <c r="B1172" s="6" t="s">
        <v>1171</v>
      </c>
      <c r="C1172" s="2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7" t="s">
        <v>8334</v>
      </c>
      <c r="R1172" s="7" t="s">
        <v>8335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30</v>
      </c>
    </row>
    <row r="1173" spans="1:21" ht="43.2" x14ac:dyDescent="0.3">
      <c r="A1173">
        <v>1171</v>
      </c>
      <c r="B1173" s="6" t="s">
        <v>1172</v>
      </c>
      <c r="C1173" s="2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7" t="s">
        <v>8334</v>
      </c>
      <c r="R1173" s="7" t="s">
        <v>8335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18</v>
      </c>
    </row>
    <row r="1174" spans="1:21" ht="28.8" x14ac:dyDescent="0.3">
      <c r="A1174">
        <v>1172</v>
      </c>
      <c r="B1174" s="6" t="s">
        <v>1173</v>
      </c>
      <c r="C1174" s="2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7" t="s">
        <v>8334</v>
      </c>
      <c r="R1174" s="7" t="s">
        <v>8335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30</v>
      </c>
    </row>
    <row r="1175" spans="1:21" ht="43.2" x14ac:dyDescent="0.3">
      <c r="A1175">
        <v>1173</v>
      </c>
      <c r="B1175" s="6" t="s">
        <v>1174</v>
      </c>
      <c r="C1175" s="2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7" t="s">
        <v>8334</v>
      </c>
      <c r="R1175" s="7" t="s">
        <v>8335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35</v>
      </c>
    </row>
    <row r="1176" spans="1:21" ht="43.2" x14ac:dyDescent="0.3">
      <c r="A1176">
        <v>1174</v>
      </c>
      <c r="B1176" s="6" t="s">
        <v>1175</v>
      </c>
      <c r="C1176" s="2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7" t="s">
        <v>8334</v>
      </c>
      <c r="R1176" s="7" t="s">
        <v>8335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30</v>
      </c>
    </row>
    <row r="1177" spans="1:21" ht="43.2" x14ac:dyDescent="0.3">
      <c r="A1177">
        <v>1175</v>
      </c>
      <c r="B1177" s="6" t="s">
        <v>1176</v>
      </c>
      <c r="C1177" s="2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7" t="s">
        <v>8334</v>
      </c>
      <c r="R1177" s="7" t="s">
        <v>8335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30</v>
      </c>
    </row>
    <row r="1178" spans="1:21" ht="57.6" x14ac:dyDescent="0.3">
      <c r="A1178">
        <v>1176</v>
      </c>
      <c r="B1178" s="6" t="s">
        <v>1177</v>
      </c>
      <c r="C1178" s="2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7" t="s">
        <v>8334</v>
      </c>
      <c r="R1178" s="7" t="s">
        <v>8335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55</v>
      </c>
    </row>
    <row r="1179" spans="1:21" ht="43.2" x14ac:dyDescent="0.3">
      <c r="A1179">
        <v>1177</v>
      </c>
      <c r="B1179" s="6" t="s">
        <v>1178</v>
      </c>
      <c r="C1179" s="2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7" t="s">
        <v>8334</v>
      </c>
      <c r="R1179" s="7" t="s">
        <v>8335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30</v>
      </c>
    </row>
    <row r="1180" spans="1:21" ht="43.2" x14ac:dyDescent="0.3">
      <c r="A1180">
        <v>1178</v>
      </c>
      <c r="B1180" s="6" t="s">
        <v>1179</v>
      </c>
      <c r="C1180" s="2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7" t="s">
        <v>8334</v>
      </c>
      <c r="R1180" s="7" t="s">
        <v>8335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30</v>
      </c>
    </row>
    <row r="1181" spans="1:21" ht="43.2" x14ac:dyDescent="0.3">
      <c r="A1181">
        <v>1179</v>
      </c>
      <c r="B1181" s="6" t="s">
        <v>1180</v>
      </c>
      <c r="C1181" s="2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7" t="s">
        <v>8334</v>
      </c>
      <c r="R1181" s="7" t="s">
        <v>8335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30</v>
      </c>
    </row>
    <row r="1182" spans="1:21" ht="43.2" x14ac:dyDescent="0.3">
      <c r="A1182">
        <v>1180</v>
      </c>
      <c r="B1182" s="6" t="s">
        <v>1181</v>
      </c>
      <c r="C1182" s="2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7" t="s">
        <v>8334</v>
      </c>
      <c r="R1182" s="7" t="s">
        <v>8335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37</v>
      </c>
    </row>
    <row r="1183" spans="1:21" ht="28.8" x14ac:dyDescent="0.3">
      <c r="A1183">
        <v>1181</v>
      </c>
      <c r="B1183" s="6" t="s">
        <v>1182</v>
      </c>
      <c r="C1183" s="2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7" t="s">
        <v>8334</v>
      </c>
      <c r="R1183" s="7" t="s">
        <v>8335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30</v>
      </c>
    </row>
    <row r="1184" spans="1:21" ht="57.6" x14ac:dyDescent="0.3">
      <c r="A1184">
        <v>1182</v>
      </c>
      <c r="B1184" s="6" t="s">
        <v>1183</v>
      </c>
      <c r="C1184" s="2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7" t="s">
        <v>8334</v>
      </c>
      <c r="R1184" s="7" t="s">
        <v>8335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19</v>
      </c>
    </row>
    <row r="1185" spans="1:21" ht="43.2" x14ac:dyDescent="0.3">
      <c r="A1185">
        <v>1183</v>
      </c>
      <c r="B1185" s="6" t="s">
        <v>1184</v>
      </c>
      <c r="C1185" s="2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7" t="s">
        <v>8334</v>
      </c>
      <c r="R1185" s="7" t="s">
        <v>8335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19</v>
      </c>
    </row>
    <row r="1186" spans="1:21" ht="43.2" x14ac:dyDescent="0.3">
      <c r="A1186">
        <v>1184</v>
      </c>
      <c r="B1186" s="6" t="s">
        <v>1185</v>
      </c>
      <c r="C1186" s="2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7" t="s">
        <v>8336</v>
      </c>
      <c r="R1186" s="7" t="s">
        <v>8337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31</v>
      </c>
    </row>
    <row r="1187" spans="1:21" ht="57.6" x14ac:dyDescent="0.3">
      <c r="A1187">
        <v>1185</v>
      </c>
      <c r="B1187" s="6" t="s">
        <v>1186</v>
      </c>
      <c r="C1187" s="2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7" t="s">
        <v>8336</v>
      </c>
      <c r="R1187" s="7" t="s">
        <v>8337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32</v>
      </c>
    </row>
    <row r="1188" spans="1:21" ht="43.2" x14ac:dyDescent="0.3">
      <c r="A1188">
        <v>1186</v>
      </c>
      <c r="B1188" s="6" t="s">
        <v>1187</v>
      </c>
      <c r="C1188" s="2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7" t="s">
        <v>8336</v>
      </c>
      <c r="R1188" s="7" t="s">
        <v>8337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33</v>
      </c>
    </row>
    <row r="1189" spans="1:21" ht="43.2" x14ac:dyDescent="0.3">
      <c r="A1189">
        <v>1187</v>
      </c>
      <c r="B1189" s="6" t="s">
        <v>1188</v>
      </c>
      <c r="C1189" s="2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7" t="s">
        <v>8336</v>
      </c>
      <c r="R1189" s="7" t="s">
        <v>8337</v>
      </c>
      <c r="S1189" s="11">
        <f t="shared" si="92"/>
        <v>42109.894942129627</v>
      </c>
      <c r="T1189" s="11">
        <f t="shared" si="93"/>
        <v>42141.75</v>
      </c>
      <c r="U1189">
        <f t="shared" si="94"/>
        <v>32</v>
      </c>
    </row>
    <row r="1190" spans="1:21" ht="43.2" x14ac:dyDescent="0.3">
      <c r="A1190">
        <v>1188</v>
      </c>
      <c r="B1190" s="6" t="s">
        <v>1189</v>
      </c>
      <c r="C1190" s="2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7" t="s">
        <v>8336</v>
      </c>
      <c r="R1190" s="7" t="s">
        <v>8337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21</v>
      </c>
    </row>
    <row r="1191" spans="1:21" ht="43.2" x14ac:dyDescent="0.3">
      <c r="A1191">
        <v>1189</v>
      </c>
      <c r="B1191" s="6" t="s">
        <v>1190</v>
      </c>
      <c r="C1191" s="2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7" t="s">
        <v>8336</v>
      </c>
      <c r="R1191" s="7" t="s">
        <v>8337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21</v>
      </c>
    </row>
    <row r="1192" spans="1:21" ht="28.8" x14ac:dyDescent="0.3">
      <c r="A1192">
        <v>1190</v>
      </c>
      <c r="B1192" s="6" t="s">
        <v>1191</v>
      </c>
      <c r="C1192" s="2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7" t="s">
        <v>8336</v>
      </c>
      <c r="R1192" s="7" t="s">
        <v>8337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30</v>
      </c>
    </row>
    <row r="1193" spans="1:21" ht="43.2" x14ac:dyDescent="0.3">
      <c r="A1193">
        <v>1191</v>
      </c>
      <c r="B1193" s="6" t="s">
        <v>1192</v>
      </c>
      <c r="C1193" s="2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7" t="s">
        <v>8336</v>
      </c>
      <c r="R1193" s="7" t="s">
        <v>8337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30</v>
      </c>
    </row>
    <row r="1194" spans="1:21" ht="28.8" x14ac:dyDescent="0.3">
      <c r="A1194">
        <v>1192</v>
      </c>
      <c r="B1194" s="6" t="s">
        <v>1193</v>
      </c>
      <c r="C1194" s="2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7" t="s">
        <v>8336</v>
      </c>
      <c r="R1194" s="7" t="s">
        <v>8337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30</v>
      </c>
    </row>
    <row r="1195" spans="1:21" ht="57.6" x14ac:dyDescent="0.3">
      <c r="A1195">
        <v>1193</v>
      </c>
      <c r="B1195" s="6" t="s">
        <v>1194</v>
      </c>
      <c r="C1195" s="2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7" t="s">
        <v>8336</v>
      </c>
      <c r="R1195" s="7" t="s">
        <v>8337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60</v>
      </c>
    </row>
    <row r="1196" spans="1:21" ht="43.2" x14ac:dyDescent="0.3">
      <c r="A1196">
        <v>1194</v>
      </c>
      <c r="B1196" s="6" t="s">
        <v>1195</v>
      </c>
      <c r="C1196" s="2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7" t="s">
        <v>8336</v>
      </c>
      <c r="R1196" s="7" t="s">
        <v>8337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30</v>
      </c>
    </row>
    <row r="1197" spans="1:21" ht="57.6" x14ac:dyDescent="0.3">
      <c r="A1197">
        <v>1195</v>
      </c>
      <c r="B1197" s="6" t="s">
        <v>1196</v>
      </c>
      <c r="C1197" s="2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7" t="s">
        <v>8336</v>
      </c>
      <c r="R1197" s="7" t="s">
        <v>8337</v>
      </c>
      <c r="S1197" s="11">
        <f t="shared" si="92"/>
        <v>42298.34783564815</v>
      </c>
      <c r="T1197" s="11">
        <f t="shared" si="93"/>
        <v>42358.375</v>
      </c>
      <c r="U1197">
        <f t="shared" si="94"/>
        <v>60</v>
      </c>
    </row>
    <row r="1198" spans="1:21" ht="28.8" x14ac:dyDescent="0.3">
      <c r="A1198">
        <v>1196</v>
      </c>
      <c r="B1198" s="6" t="s">
        <v>1197</v>
      </c>
      <c r="C1198" s="2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7" t="s">
        <v>8336</v>
      </c>
      <c r="R1198" s="7" t="s">
        <v>8337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30</v>
      </c>
    </row>
    <row r="1199" spans="1:21" ht="57.6" x14ac:dyDescent="0.3">
      <c r="A1199">
        <v>1197</v>
      </c>
      <c r="B1199" s="6" t="s">
        <v>1198</v>
      </c>
      <c r="C1199" s="2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7" t="s">
        <v>8336</v>
      </c>
      <c r="R1199" s="7" t="s">
        <v>8337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31</v>
      </c>
    </row>
    <row r="1200" spans="1:21" ht="43.2" x14ac:dyDescent="0.3">
      <c r="A1200">
        <v>1198</v>
      </c>
      <c r="B1200" s="6" t="s">
        <v>1199</v>
      </c>
      <c r="C1200" s="2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7" t="s">
        <v>8336</v>
      </c>
      <c r="R1200" s="7" t="s">
        <v>8337</v>
      </c>
      <c r="S1200" s="11">
        <f t="shared" si="92"/>
        <v>42333.619050925925</v>
      </c>
      <c r="T1200" s="11">
        <f t="shared" si="93"/>
        <v>42369.125</v>
      </c>
      <c r="U1200">
        <f t="shared" si="94"/>
        <v>36</v>
      </c>
    </row>
    <row r="1201" spans="1:21" ht="43.2" x14ac:dyDescent="0.3">
      <c r="A1201">
        <v>1199</v>
      </c>
      <c r="B1201" s="6" t="s">
        <v>1200</v>
      </c>
      <c r="C1201" s="2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7" t="s">
        <v>8336</v>
      </c>
      <c r="R1201" s="7" t="s">
        <v>8337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32</v>
      </c>
    </row>
    <row r="1202" spans="1:21" ht="43.2" x14ac:dyDescent="0.3">
      <c r="A1202">
        <v>1200</v>
      </c>
      <c r="B1202" s="6" t="s">
        <v>1201</v>
      </c>
      <c r="C1202" s="2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7" t="s">
        <v>8336</v>
      </c>
      <c r="R1202" s="7" t="s">
        <v>8337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21</v>
      </c>
    </row>
    <row r="1203" spans="1:21" ht="43.2" x14ac:dyDescent="0.3">
      <c r="A1203">
        <v>1201</v>
      </c>
      <c r="B1203" s="6" t="s">
        <v>1202</v>
      </c>
      <c r="C1203" s="2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7" t="s">
        <v>8336</v>
      </c>
      <c r="R1203" s="7" t="s">
        <v>8337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30</v>
      </c>
    </row>
    <row r="1204" spans="1:21" ht="43.2" x14ac:dyDescent="0.3">
      <c r="A1204">
        <v>1202</v>
      </c>
      <c r="B1204" s="6" t="s">
        <v>1203</v>
      </c>
      <c r="C1204" s="2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7" t="s">
        <v>8336</v>
      </c>
      <c r="R1204" s="7" t="s">
        <v>8337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30</v>
      </c>
    </row>
    <row r="1205" spans="1:21" ht="43.2" x14ac:dyDescent="0.3">
      <c r="A1205">
        <v>1203</v>
      </c>
      <c r="B1205" s="6" t="s">
        <v>1204</v>
      </c>
      <c r="C1205" s="2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7" t="s">
        <v>8336</v>
      </c>
      <c r="R1205" s="7" t="s">
        <v>8337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30</v>
      </c>
    </row>
    <row r="1206" spans="1:21" ht="43.2" x14ac:dyDescent="0.3">
      <c r="A1206">
        <v>1204</v>
      </c>
      <c r="B1206" s="6" t="s">
        <v>1205</v>
      </c>
      <c r="C1206" s="2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7" t="s">
        <v>8336</v>
      </c>
      <c r="R1206" s="7" t="s">
        <v>8337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44</v>
      </c>
    </row>
    <row r="1207" spans="1:21" ht="43.2" x14ac:dyDescent="0.3">
      <c r="A1207">
        <v>1205</v>
      </c>
      <c r="B1207" s="6" t="s">
        <v>1206</v>
      </c>
      <c r="C1207" s="2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7" t="s">
        <v>8336</v>
      </c>
      <c r="R1207" s="7" t="s">
        <v>8337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30</v>
      </c>
    </row>
    <row r="1208" spans="1:21" ht="43.2" x14ac:dyDescent="0.3">
      <c r="A1208">
        <v>1206</v>
      </c>
      <c r="B1208" s="6" t="s">
        <v>1207</v>
      </c>
      <c r="C1208" s="2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7" t="s">
        <v>8336</v>
      </c>
      <c r="R1208" s="7" t="s">
        <v>8337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33</v>
      </c>
    </row>
    <row r="1209" spans="1:21" ht="28.8" x14ac:dyDescent="0.3">
      <c r="A1209">
        <v>1207</v>
      </c>
      <c r="B1209" s="6" t="s">
        <v>1208</v>
      </c>
      <c r="C1209" s="2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7" t="s">
        <v>8336</v>
      </c>
      <c r="R1209" s="7" t="s">
        <v>8337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30</v>
      </c>
    </row>
    <row r="1210" spans="1:21" ht="43.2" x14ac:dyDescent="0.3">
      <c r="A1210">
        <v>1208</v>
      </c>
      <c r="B1210" s="6" t="s">
        <v>1209</v>
      </c>
      <c r="C1210" s="2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7" t="s">
        <v>8336</v>
      </c>
      <c r="R1210" s="7" t="s">
        <v>8337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30</v>
      </c>
    </row>
    <row r="1211" spans="1:21" ht="43.2" x14ac:dyDescent="0.3">
      <c r="A1211">
        <v>1209</v>
      </c>
      <c r="B1211" s="6" t="s">
        <v>1210</v>
      </c>
      <c r="C1211" s="2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7" t="s">
        <v>8336</v>
      </c>
      <c r="R1211" s="7" t="s">
        <v>8337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30</v>
      </c>
    </row>
    <row r="1212" spans="1:21" ht="28.8" x14ac:dyDescent="0.3">
      <c r="A1212">
        <v>1210</v>
      </c>
      <c r="B1212" s="6" t="s">
        <v>1211</v>
      </c>
      <c r="C1212" s="2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7" t="s">
        <v>8336</v>
      </c>
      <c r="R1212" s="7" t="s">
        <v>8337</v>
      </c>
      <c r="S1212" s="11">
        <f t="shared" si="92"/>
        <v>42132.941805555558</v>
      </c>
      <c r="T1212" s="11">
        <f t="shared" si="93"/>
        <v>42155.875</v>
      </c>
      <c r="U1212">
        <f t="shared" si="94"/>
        <v>23</v>
      </c>
    </row>
    <row r="1213" spans="1:21" ht="43.2" x14ac:dyDescent="0.3">
      <c r="A1213">
        <v>1211</v>
      </c>
      <c r="B1213" s="6" t="s">
        <v>1212</v>
      </c>
      <c r="C1213" s="2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7" t="s">
        <v>8336</v>
      </c>
      <c r="R1213" s="7" t="s">
        <v>8337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15</v>
      </c>
    </row>
    <row r="1214" spans="1:21" ht="57.6" x14ac:dyDescent="0.3">
      <c r="A1214">
        <v>1212</v>
      </c>
      <c r="B1214" s="6" t="s">
        <v>1213</v>
      </c>
      <c r="C1214" s="2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7" t="s">
        <v>8336</v>
      </c>
      <c r="R1214" s="7" t="s">
        <v>8337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16</v>
      </c>
    </row>
    <row r="1215" spans="1:21" ht="57.6" x14ac:dyDescent="0.3">
      <c r="A1215">
        <v>1213</v>
      </c>
      <c r="B1215" s="6" t="s">
        <v>1214</v>
      </c>
      <c r="C1215" s="2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7" t="s">
        <v>8336</v>
      </c>
      <c r="R1215" s="7" t="s">
        <v>8337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35</v>
      </c>
    </row>
    <row r="1216" spans="1:21" ht="43.2" x14ac:dyDescent="0.3">
      <c r="A1216">
        <v>1214</v>
      </c>
      <c r="B1216" s="6" t="s">
        <v>1215</v>
      </c>
      <c r="C1216" s="2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7" t="s">
        <v>8336</v>
      </c>
      <c r="R1216" s="7" t="s">
        <v>8337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60</v>
      </c>
    </row>
    <row r="1217" spans="1:21" ht="43.2" x14ac:dyDescent="0.3">
      <c r="A1217">
        <v>1215</v>
      </c>
      <c r="B1217" s="6" t="s">
        <v>1216</v>
      </c>
      <c r="C1217" s="2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7" t="s">
        <v>8336</v>
      </c>
      <c r="R1217" s="7" t="s">
        <v>8337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30</v>
      </c>
    </row>
    <row r="1218" spans="1:21" ht="28.8" x14ac:dyDescent="0.3">
      <c r="A1218">
        <v>1216</v>
      </c>
      <c r="B1218" s="6" t="s">
        <v>1217</v>
      </c>
      <c r="C1218" s="2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7" t="s">
        <v>8336</v>
      </c>
      <c r="R1218" s="7" t="s">
        <v>8337</v>
      </c>
      <c r="S1218" s="11">
        <f t="shared" si="92"/>
        <v>42247.616400462968</v>
      </c>
      <c r="T1218" s="11">
        <f t="shared" si="93"/>
        <v>42279.960416666669</v>
      </c>
      <c r="U1218">
        <f t="shared" si="94"/>
        <v>32</v>
      </c>
    </row>
    <row r="1219" spans="1:21" ht="43.2" x14ac:dyDescent="0.3">
      <c r="A1219">
        <v>1217</v>
      </c>
      <c r="B1219" s="6" t="s">
        <v>1218</v>
      </c>
      <c r="C1219" s="2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7" t="s">
        <v>8336</v>
      </c>
      <c r="R1219" s="7" t="s">
        <v>8337</v>
      </c>
      <c r="S1219" s="11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>
        <f t="shared" ref="U1219:U1282" si="99">ROUND(T1219-S1219,0)</f>
        <v>30</v>
      </c>
    </row>
    <row r="1220" spans="1:21" ht="43.2" x14ac:dyDescent="0.3">
      <c r="A1220">
        <v>1218</v>
      </c>
      <c r="B1220" s="6" t="s">
        <v>1219</v>
      </c>
      <c r="C1220" s="2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7" t="s">
        <v>8336</v>
      </c>
      <c r="R1220" s="7" t="s">
        <v>8337</v>
      </c>
      <c r="S1220" s="11">
        <f t="shared" si="97"/>
        <v>42278.662037037036</v>
      </c>
      <c r="T1220" s="11">
        <f t="shared" si="98"/>
        <v>42309.125</v>
      </c>
      <c r="U1220">
        <f t="shared" si="99"/>
        <v>30</v>
      </c>
    </row>
    <row r="1221" spans="1:21" ht="28.8" x14ac:dyDescent="0.3">
      <c r="A1221">
        <v>1219</v>
      </c>
      <c r="B1221" s="6" t="s">
        <v>1220</v>
      </c>
      <c r="C1221" s="2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7" t="s">
        <v>8336</v>
      </c>
      <c r="R1221" s="7" t="s">
        <v>8337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30</v>
      </c>
    </row>
    <row r="1222" spans="1:21" ht="43.2" x14ac:dyDescent="0.3">
      <c r="A1222">
        <v>1220</v>
      </c>
      <c r="B1222" s="6" t="s">
        <v>1221</v>
      </c>
      <c r="C1222" s="2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7" t="s">
        <v>8336</v>
      </c>
      <c r="R1222" s="7" t="s">
        <v>8337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30</v>
      </c>
    </row>
    <row r="1223" spans="1:21" ht="43.2" x14ac:dyDescent="0.3">
      <c r="A1223">
        <v>1221</v>
      </c>
      <c r="B1223" s="6" t="s">
        <v>1222</v>
      </c>
      <c r="C1223" s="2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7" t="s">
        <v>8336</v>
      </c>
      <c r="R1223" s="7" t="s">
        <v>8337</v>
      </c>
      <c r="S1223" s="11">
        <f t="shared" si="97"/>
        <v>42680.47555555556</v>
      </c>
      <c r="T1223" s="11">
        <f t="shared" si="98"/>
        <v>42708</v>
      </c>
      <c r="U1223">
        <f t="shared" si="99"/>
        <v>28</v>
      </c>
    </row>
    <row r="1224" spans="1:21" ht="28.8" x14ac:dyDescent="0.3">
      <c r="A1224">
        <v>1222</v>
      </c>
      <c r="B1224" s="6" t="s">
        <v>1223</v>
      </c>
      <c r="C1224" s="2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7" t="s">
        <v>8336</v>
      </c>
      <c r="R1224" s="7" t="s">
        <v>8337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30</v>
      </c>
    </row>
    <row r="1225" spans="1:21" ht="43.2" x14ac:dyDescent="0.3">
      <c r="A1225">
        <v>1223</v>
      </c>
      <c r="B1225" s="6" t="s">
        <v>1224</v>
      </c>
      <c r="C1225" s="2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7" t="s">
        <v>8336</v>
      </c>
      <c r="R1225" s="7" t="s">
        <v>8337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30</v>
      </c>
    </row>
    <row r="1226" spans="1:21" ht="28.8" x14ac:dyDescent="0.3">
      <c r="A1226">
        <v>1224</v>
      </c>
      <c r="B1226" s="6" t="s">
        <v>1225</v>
      </c>
      <c r="C1226" s="2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7" t="s">
        <v>8323</v>
      </c>
      <c r="R1226" s="7" t="s">
        <v>8338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60</v>
      </c>
    </row>
    <row r="1227" spans="1:21" ht="43.2" x14ac:dyDescent="0.3">
      <c r="A1227">
        <v>1225</v>
      </c>
      <c r="B1227" s="6" t="s">
        <v>1226</v>
      </c>
      <c r="C1227" s="2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7" t="s">
        <v>8323</v>
      </c>
      <c r="R1227" s="7" t="s">
        <v>8338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60</v>
      </c>
    </row>
    <row r="1228" spans="1:21" ht="43.2" x14ac:dyDescent="0.3">
      <c r="A1228">
        <v>1226</v>
      </c>
      <c r="B1228" s="6" t="s">
        <v>1227</v>
      </c>
      <c r="C1228" s="2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7" t="s">
        <v>8323</v>
      </c>
      <c r="R1228" s="7" t="s">
        <v>8338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34</v>
      </c>
    </row>
    <row r="1229" spans="1:21" ht="43.2" x14ac:dyDescent="0.3">
      <c r="A1229">
        <v>1227</v>
      </c>
      <c r="B1229" s="6" t="s">
        <v>1228</v>
      </c>
      <c r="C1229" s="2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7" t="s">
        <v>8323</v>
      </c>
      <c r="R1229" s="7" t="s">
        <v>8338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30</v>
      </c>
    </row>
    <row r="1230" spans="1:21" ht="43.2" x14ac:dyDescent="0.3">
      <c r="A1230">
        <v>1228</v>
      </c>
      <c r="B1230" s="6" t="s">
        <v>1229</v>
      </c>
      <c r="C1230" s="2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7" t="s">
        <v>8323</v>
      </c>
      <c r="R1230" s="7" t="s">
        <v>8338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60</v>
      </c>
    </row>
    <row r="1231" spans="1:21" ht="57.6" x14ac:dyDescent="0.3">
      <c r="A1231">
        <v>1229</v>
      </c>
      <c r="B1231" s="6" t="s">
        <v>1230</v>
      </c>
      <c r="C1231" s="2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7" t="s">
        <v>8323</v>
      </c>
      <c r="R1231" s="7" t="s">
        <v>8338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30</v>
      </c>
    </row>
    <row r="1232" spans="1:21" ht="43.2" x14ac:dyDescent="0.3">
      <c r="A1232">
        <v>1230</v>
      </c>
      <c r="B1232" s="6" t="s">
        <v>1231</v>
      </c>
      <c r="C1232" s="2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7" t="s">
        <v>8323</v>
      </c>
      <c r="R1232" s="7" t="s">
        <v>8338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30</v>
      </c>
    </row>
    <row r="1233" spans="1:21" ht="43.2" x14ac:dyDescent="0.3">
      <c r="A1233">
        <v>1231</v>
      </c>
      <c r="B1233" s="6" t="s">
        <v>1232</v>
      </c>
      <c r="C1233" s="2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7" t="s">
        <v>8323</v>
      </c>
      <c r="R1233" s="7" t="s">
        <v>8338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50</v>
      </c>
    </row>
    <row r="1234" spans="1:21" ht="43.2" x14ac:dyDescent="0.3">
      <c r="A1234">
        <v>1232</v>
      </c>
      <c r="B1234" s="6" t="s">
        <v>1233</v>
      </c>
      <c r="C1234" s="2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7" t="s">
        <v>8323</v>
      </c>
      <c r="R1234" s="7" t="s">
        <v>8338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47</v>
      </c>
    </row>
    <row r="1235" spans="1:21" ht="43.2" x14ac:dyDescent="0.3">
      <c r="A1235">
        <v>1233</v>
      </c>
      <c r="B1235" s="6" t="s">
        <v>1234</v>
      </c>
      <c r="C1235" s="2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7" t="s">
        <v>8323</v>
      </c>
      <c r="R1235" s="7" t="s">
        <v>8338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21</v>
      </c>
    </row>
    <row r="1236" spans="1:21" ht="43.2" x14ac:dyDescent="0.3">
      <c r="A1236">
        <v>1234</v>
      </c>
      <c r="B1236" s="6" t="s">
        <v>1235</v>
      </c>
      <c r="C1236" s="2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7" t="s">
        <v>8323</v>
      </c>
      <c r="R1236" s="7" t="s">
        <v>8338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30</v>
      </c>
    </row>
    <row r="1237" spans="1:21" ht="43.2" x14ac:dyDescent="0.3">
      <c r="A1237">
        <v>1235</v>
      </c>
      <c r="B1237" s="6" t="s">
        <v>1236</v>
      </c>
      <c r="C1237" s="2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7" t="s">
        <v>8323</v>
      </c>
      <c r="R1237" s="7" t="s">
        <v>8338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40</v>
      </c>
    </row>
    <row r="1238" spans="1:21" x14ac:dyDescent="0.3">
      <c r="A1238">
        <v>1236</v>
      </c>
      <c r="B1238" s="6" t="s">
        <v>1237</v>
      </c>
      <c r="C1238" s="2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7" t="s">
        <v>8323</v>
      </c>
      <c r="R1238" s="7" t="s">
        <v>8338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8</v>
      </c>
    </row>
    <row r="1239" spans="1:21" ht="43.2" x14ac:dyDescent="0.3">
      <c r="A1239">
        <v>1237</v>
      </c>
      <c r="B1239" s="6" t="s">
        <v>1238</v>
      </c>
      <c r="C1239" s="2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7" t="s">
        <v>8323</v>
      </c>
      <c r="R1239" s="7" t="s">
        <v>8338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</v>
      </c>
    </row>
    <row r="1240" spans="1:21" ht="57.6" x14ac:dyDescent="0.3">
      <c r="A1240">
        <v>1238</v>
      </c>
      <c r="B1240" s="6" t="s">
        <v>1239</v>
      </c>
      <c r="C1240" s="2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7" t="s">
        <v>8323</v>
      </c>
      <c r="R1240" s="7" t="s">
        <v>8338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30</v>
      </c>
    </row>
    <row r="1241" spans="1:21" ht="28.8" x14ac:dyDescent="0.3">
      <c r="A1241">
        <v>1239</v>
      </c>
      <c r="B1241" s="6" t="s">
        <v>1240</v>
      </c>
      <c r="C1241" s="2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7" t="s">
        <v>8323</v>
      </c>
      <c r="R1241" s="7" t="s">
        <v>8338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30</v>
      </c>
    </row>
    <row r="1242" spans="1:21" ht="43.2" x14ac:dyDescent="0.3">
      <c r="A1242">
        <v>1240</v>
      </c>
      <c r="B1242" s="6" t="s">
        <v>1241</v>
      </c>
      <c r="C1242" s="2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7" t="s">
        <v>8323</v>
      </c>
      <c r="R1242" s="7" t="s">
        <v>8338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59</v>
      </c>
    </row>
    <row r="1243" spans="1:21" ht="57.6" x14ac:dyDescent="0.3">
      <c r="A1243">
        <v>1241</v>
      </c>
      <c r="B1243" s="6" t="s">
        <v>1242</v>
      </c>
      <c r="C1243" s="2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7" t="s">
        <v>8323</v>
      </c>
      <c r="R1243" s="7" t="s">
        <v>8338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22</v>
      </c>
    </row>
    <row r="1244" spans="1:21" ht="43.2" x14ac:dyDescent="0.3">
      <c r="A1244">
        <v>1242</v>
      </c>
      <c r="B1244" s="6" t="s">
        <v>1243</v>
      </c>
      <c r="C1244" s="2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7" t="s">
        <v>8323</v>
      </c>
      <c r="R1244" s="7" t="s">
        <v>8338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15</v>
      </c>
    </row>
    <row r="1245" spans="1:21" ht="43.2" x14ac:dyDescent="0.3">
      <c r="A1245">
        <v>1243</v>
      </c>
      <c r="B1245" s="6" t="s">
        <v>1244</v>
      </c>
      <c r="C1245" s="2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7" t="s">
        <v>8323</v>
      </c>
      <c r="R1245" s="7" t="s">
        <v>8338</v>
      </c>
      <c r="S1245" s="11">
        <f t="shared" si="97"/>
        <v>40671.879293981481</v>
      </c>
      <c r="T1245" s="11">
        <f t="shared" si="98"/>
        <v>40732.875</v>
      </c>
      <c r="U1245">
        <f t="shared" si="99"/>
        <v>61</v>
      </c>
    </row>
    <row r="1246" spans="1:21" ht="43.2" x14ac:dyDescent="0.3">
      <c r="A1246">
        <v>1244</v>
      </c>
      <c r="B1246" s="6" t="s">
        <v>1245</v>
      </c>
      <c r="C1246" s="2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7" t="s">
        <v>8323</v>
      </c>
      <c r="R1246" s="7" t="s">
        <v>8324</v>
      </c>
      <c r="S1246" s="11">
        <f t="shared" si="97"/>
        <v>41355.825497685182</v>
      </c>
      <c r="T1246" s="11">
        <f t="shared" si="98"/>
        <v>41386.875</v>
      </c>
      <c r="U1246">
        <f t="shared" si="99"/>
        <v>31</v>
      </c>
    </row>
    <row r="1247" spans="1:21" ht="43.2" x14ac:dyDescent="0.3">
      <c r="A1247">
        <v>1245</v>
      </c>
      <c r="B1247" s="6" t="s">
        <v>1246</v>
      </c>
      <c r="C1247" s="2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7" t="s">
        <v>8323</v>
      </c>
      <c r="R1247" s="7" t="s">
        <v>8324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30</v>
      </c>
    </row>
    <row r="1248" spans="1:21" ht="43.2" x14ac:dyDescent="0.3">
      <c r="A1248">
        <v>1246</v>
      </c>
      <c r="B1248" s="6" t="s">
        <v>1247</v>
      </c>
      <c r="C1248" s="2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7" t="s">
        <v>8323</v>
      </c>
      <c r="R1248" s="7" t="s">
        <v>8324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45</v>
      </c>
    </row>
    <row r="1249" spans="1:21" ht="28.8" x14ac:dyDescent="0.3">
      <c r="A1249">
        <v>1247</v>
      </c>
      <c r="B1249" s="6" t="s">
        <v>1248</v>
      </c>
      <c r="C1249" s="2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7" t="s">
        <v>8323</v>
      </c>
      <c r="R1249" s="7" t="s">
        <v>8324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30</v>
      </c>
    </row>
    <row r="1250" spans="1:21" ht="43.2" x14ac:dyDescent="0.3">
      <c r="A1250">
        <v>1248</v>
      </c>
      <c r="B1250" s="6" t="s">
        <v>1249</v>
      </c>
      <c r="C1250" s="2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7" t="s">
        <v>8323</v>
      </c>
      <c r="R1250" s="7" t="s">
        <v>8324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36</v>
      </c>
    </row>
    <row r="1251" spans="1:21" ht="43.2" x14ac:dyDescent="0.3">
      <c r="A1251">
        <v>1249</v>
      </c>
      <c r="B1251" s="6" t="s">
        <v>1250</v>
      </c>
      <c r="C1251" s="2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7" t="s">
        <v>8323</v>
      </c>
      <c r="R1251" s="7" t="s">
        <v>8324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30</v>
      </c>
    </row>
    <row r="1252" spans="1:21" ht="57.6" x14ac:dyDescent="0.3">
      <c r="A1252">
        <v>1250</v>
      </c>
      <c r="B1252" s="6" t="s">
        <v>1251</v>
      </c>
      <c r="C1252" s="2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7" t="s">
        <v>8323</v>
      </c>
      <c r="R1252" s="7" t="s">
        <v>8324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45</v>
      </c>
    </row>
    <row r="1253" spans="1:21" ht="28.8" x14ac:dyDescent="0.3">
      <c r="A1253">
        <v>1251</v>
      </c>
      <c r="B1253" s="6" t="s">
        <v>1252</v>
      </c>
      <c r="C1253" s="2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7" t="s">
        <v>8323</v>
      </c>
      <c r="R1253" s="7" t="s">
        <v>8324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60</v>
      </c>
    </row>
    <row r="1254" spans="1:21" ht="43.2" x14ac:dyDescent="0.3">
      <c r="A1254">
        <v>1252</v>
      </c>
      <c r="B1254" s="6" t="s">
        <v>1253</v>
      </c>
      <c r="C1254" s="2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7" t="s">
        <v>8323</v>
      </c>
      <c r="R1254" s="7" t="s">
        <v>8324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28</v>
      </c>
    </row>
    <row r="1255" spans="1:21" ht="43.2" x14ac:dyDescent="0.3">
      <c r="A1255">
        <v>1253</v>
      </c>
      <c r="B1255" s="6" t="s">
        <v>1254</v>
      </c>
      <c r="C1255" s="2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7" t="s">
        <v>8323</v>
      </c>
      <c r="R1255" s="7" t="s">
        <v>8324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30</v>
      </c>
    </row>
    <row r="1256" spans="1:21" ht="43.2" x14ac:dyDescent="0.3">
      <c r="A1256">
        <v>1254</v>
      </c>
      <c r="B1256" s="6" t="s">
        <v>1255</v>
      </c>
      <c r="C1256" s="2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7" t="s">
        <v>8323</v>
      </c>
      <c r="R1256" s="7" t="s">
        <v>8324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57</v>
      </c>
    </row>
    <row r="1257" spans="1:21" ht="43.2" x14ac:dyDescent="0.3">
      <c r="A1257">
        <v>1255</v>
      </c>
      <c r="B1257" s="6" t="s">
        <v>1256</v>
      </c>
      <c r="C1257" s="2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7" t="s">
        <v>8323</v>
      </c>
      <c r="R1257" s="7" t="s">
        <v>8324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30</v>
      </c>
    </row>
    <row r="1258" spans="1:21" ht="43.2" x14ac:dyDescent="0.3">
      <c r="A1258">
        <v>1256</v>
      </c>
      <c r="B1258" s="6" t="s">
        <v>1257</v>
      </c>
      <c r="C1258" s="2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7" t="s">
        <v>8323</v>
      </c>
      <c r="R1258" s="7" t="s">
        <v>8324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30</v>
      </c>
    </row>
    <row r="1259" spans="1:21" ht="43.2" x14ac:dyDescent="0.3">
      <c r="A1259">
        <v>1257</v>
      </c>
      <c r="B1259" s="6" t="s">
        <v>1258</v>
      </c>
      <c r="C1259" s="2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7" t="s">
        <v>8323</v>
      </c>
      <c r="R1259" s="7" t="s">
        <v>8324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49</v>
      </c>
    </row>
    <row r="1260" spans="1:21" ht="43.2" x14ac:dyDescent="0.3">
      <c r="A1260">
        <v>1258</v>
      </c>
      <c r="B1260" s="6" t="s">
        <v>1259</v>
      </c>
      <c r="C1260" s="2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7" t="s">
        <v>8323</v>
      </c>
      <c r="R1260" s="7" t="s">
        <v>8324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30</v>
      </c>
    </row>
    <row r="1261" spans="1:21" ht="43.2" x14ac:dyDescent="0.3">
      <c r="A1261">
        <v>1259</v>
      </c>
      <c r="B1261" s="6" t="s">
        <v>1260</v>
      </c>
      <c r="C1261" s="2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7" t="s">
        <v>8323</v>
      </c>
      <c r="R1261" s="7" t="s">
        <v>8324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32</v>
      </c>
    </row>
    <row r="1262" spans="1:21" ht="43.2" x14ac:dyDescent="0.3">
      <c r="A1262">
        <v>1260</v>
      </c>
      <c r="B1262" s="6" t="s">
        <v>1261</v>
      </c>
      <c r="C1262" s="2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7" t="s">
        <v>8323</v>
      </c>
      <c r="R1262" s="7" t="s">
        <v>8324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30</v>
      </c>
    </row>
    <row r="1263" spans="1:21" ht="43.2" x14ac:dyDescent="0.3">
      <c r="A1263">
        <v>1261</v>
      </c>
      <c r="B1263" s="6" t="s">
        <v>1262</v>
      </c>
      <c r="C1263" s="2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7" t="s">
        <v>8323</v>
      </c>
      <c r="R1263" s="7" t="s">
        <v>8324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30</v>
      </c>
    </row>
    <row r="1264" spans="1:21" ht="43.2" x14ac:dyDescent="0.3">
      <c r="A1264">
        <v>1262</v>
      </c>
      <c r="B1264" s="6" t="s">
        <v>1263</v>
      </c>
      <c r="C1264" s="2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7" t="s">
        <v>8323</v>
      </c>
      <c r="R1264" s="7" t="s">
        <v>8324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30</v>
      </c>
    </row>
    <row r="1265" spans="1:21" ht="28.8" x14ac:dyDescent="0.3">
      <c r="A1265">
        <v>1263</v>
      </c>
      <c r="B1265" s="6" t="s">
        <v>1264</v>
      </c>
      <c r="C1265" s="2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7" t="s">
        <v>8323</v>
      </c>
      <c r="R1265" s="7" t="s">
        <v>8324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35</v>
      </c>
    </row>
    <row r="1266" spans="1:21" ht="43.2" x14ac:dyDescent="0.3">
      <c r="A1266">
        <v>1264</v>
      </c>
      <c r="B1266" s="6" t="s">
        <v>1265</v>
      </c>
      <c r="C1266" s="2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7" t="s">
        <v>8323</v>
      </c>
      <c r="R1266" s="7" t="s">
        <v>8324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29</v>
      </c>
    </row>
    <row r="1267" spans="1:21" ht="57.6" x14ac:dyDescent="0.3">
      <c r="A1267">
        <v>1265</v>
      </c>
      <c r="B1267" s="6" t="s">
        <v>1266</v>
      </c>
      <c r="C1267" s="2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7" t="s">
        <v>8323</v>
      </c>
      <c r="R1267" s="7" t="s">
        <v>8324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47</v>
      </c>
    </row>
    <row r="1268" spans="1:21" ht="28.8" x14ac:dyDescent="0.3">
      <c r="A1268">
        <v>1266</v>
      </c>
      <c r="B1268" s="6" t="s">
        <v>1267</v>
      </c>
      <c r="C1268" s="2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7" t="s">
        <v>8323</v>
      </c>
      <c r="R1268" s="7" t="s">
        <v>8324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30</v>
      </c>
    </row>
    <row r="1269" spans="1:21" ht="43.2" x14ac:dyDescent="0.3">
      <c r="A1269">
        <v>1267</v>
      </c>
      <c r="B1269" s="6" t="s">
        <v>1268</v>
      </c>
      <c r="C1269" s="2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7" t="s">
        <v>8323</v>
      </c>
      <c r="R1269" s="7" t="s">
        <v>8324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30</v>
      </c>
    </row>
    <row r="1270" spans="1:21" ht="28.8" x14ac:dyDescent="0.3">
      <c r="A1270">
        <v>1268</v>
      </c>
      <c r="B1270" s="6" t="s">
        <v>1269</v>
      </c>
      <c r="C1270" s="2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7" t="s">
        <v>8323</v>
      </c>
      <c r="R1270" s="7" t="s">
        <v>8324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30</v>
      </c>
    </row>
    <row r="1271" spans="1:21" ht="43.2" x14ac:dyDescent="0.3">
      <c r="A1271">
        <v>1269</v>
      </c>
      <c r="B1271" s="6" t="s">
        <v>1270</v>
      </c>
      <c r="C1271" s="2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7" t="s">
        <v>8323</v>
      </c>
      <c r="R1271" s="7" t="s">
        <v>8324</v>
      </c>
      <c r="S1271" s="11">
        <f t="shared" si="97"/>
        <v>42445.823055555549</v>
      </c>
      <c r="T1271" s="11">
        <f t="shared" si="98"/>
        <v>42476</v>
      </c>
      <c r="U1271">
        <f t="shared" si="99"/>
        <v>30</v>
      </c>
    </row>
    <row r="1272" spans="1:21" ht="28.8" x14ac:dyDescent="0.3">
      <c r="A1272">
        <v>1270</v>
      </c>
      <c r="B1272" s="6" t="s">
        <v>1271</v>
      </c>
      <c r="C1272" s="2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7" t="s">
        <v>8323</v>
      </c>
      <c r="R1272" s="7" t="s">
        <v>8324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60</v>
      </c>
    </row>
    <row r="1273" spans="1:21" ht="43.2" x14ac:dyDescent="0.3">
      <c r="A1273">
        <v>1271</v>
      </c>
      <c r="B1273" s="6" t="s">
        <v>1272</v>
      </c>
      <c r="C1273" s="2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7" t="s">
        <v>8323</v>
      </c>
      <c r="R1273" s="7" t="s">
        <v>8324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30</v>
      </c>
    </row>
    <row r="1274" spans="1:21" ht="57.6" x14ac:dyDescent="0.3">
      <c r="A1274">
        <v>1272</v>
      </c>
      <c r="B1274" s="6" t="s">
        <v>1273</v>
      </c>
      <c r="C1274" s="2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7" t="s">
        <v>8323</v>
      </c>
      <c r="R1274" s="7" t="s">
        <v>8324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69</v>
      </c>
    </row>
    <row r="1275" spans="1:21" ht="43.2" x14ac:dyDescent="0.3">
      <c r="A1275">
        <v>1273</v>
      </c>
      <c r="B1275" s="6" t="s">
        <v>1274</v>
      </c>
      <c r="C1275" s="2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7" t="s">
        <v>8323</v>
      </c>
      <c r="R1275" s="7" t="s">
        <v>8324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30</v>
      </c>
    </row>
    <row r="1276" spans="1:21" ht="43.2" x14ac:dyDescent="0.3">
      <c r="A1276">
        <v>1274</v>
      </c>
      <c r="B1276" s="6" t="s">
        <v>1275</v>
      </c>
      <c r="C1276" s="2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7" t="s">
        <v>8323</v>
      </c>
      <c r="R1276" s="7" t="s">
        <v>8324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35</v>
      </c>
    </row>
    <row r="1277" spans="1:21" ht="43.2" x14ac:dyDescent="0.3">
      <c r="A1277">
        <v>1275</v>
      </c>
      <c r="B1277" s="6" t="s">
        <v>1276</v>
      </c>
      <c r="C1277" s="2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7" t="s">
        <v>8323</v>
      </c>
      <c r="R1277" s="7" t="s">
        <v>8324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35</v>
      </c>
    </row>
    <row r="1278" spans="1:21" ht="28.8" x14ac:dyDescent="0.3">
      <c r="A1278">
        <v>1276</v>
      </c>
      <c r="B1278" s="6" t="s">
        <v>1277</v>
      </c>
      <c r="C1278" s="2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7" t="s">
        <v>8323</v>
      </c>
      <c r="R1278" s="7" t="s">
        <v>8324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49</v>
      </c>
    </row>
    <row r="1279" spans="1:21" ht="43.2" x14ac:dyDescent="0.3">
      <c r="A1279">
        <v>1277</v>
      </c>
      <c r="B1279" s="6" t="s">
        <v>1278</v>
      </c>
      <c r="C1279" s="2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7" t="s">
        <v>8323</v>
      </c>
      <c r="R1279" s="7" t="s">
        <v>8324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35</v>
      </c>
    </row>
    <row r="1280" spans="1:21" ht="43.2" x14ac:dyDescent="0.3">
      <c r="A1280">
        <v>1278</v>
      </c>
      <c r="B1280" s="6" t="s">
        <v>1279</v>
      </c>
      <c r="C1280" s="2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7" t="s">
        <v>8323</v>
      </c>
      <c r="R1280" s="7" t="s">
        <v>8324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29</v>
      </c>
    </row>
    <row r="1281" spans="1:21" ht="43.2" x14ac:dyDescent="0.3">
      <c r="A1281">
        <v>1279</v>
      </c>
      <c r="B1281" s="6" t="s">
        <v>1280</v>
      </c>
      <c r="C1281" s="2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7" t="s">
        <v>8323</v>
      </c>
      <c r="R1281" s="7" t="s">
        <v>8324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40</v>
      </c>
    </row>
    <row r="1282" spans="1:21" ht="43.2" x14ac:dyDescent="0.3">
      <c r="A1282">
        <v>1280</v>
      </c>
      <c r="B1282" s="6" t="s">
        <v>1281</v>
      </c>
      <c r="C1282" s="2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7" t="s">
        <v>8323</v>
      </c>
      <c r="R1282" s="7" t="s">
        <v>8324</v>
      </c>
      <c r="S1282" s="11">
        <f t="shared" si="97"/>
        <v>40513.757569444446</v>
      </c>
      <c r="T1282" s="11">
        <f t="shared" si="98"/>
        <v>40603.757569444446</v>
      </c>
      <c r="U1282">
        <f t="shared" si="99"/>
        <v>90</v>
      </c>
    </row>
    <row r="1283" spans="1:21" ht="43.2" x14ac:dyDescent="0.3">
      <c r="A1283">
        <v>1281</v>
      </c>
      <c r="B1283" s="6" t="s">
        <v>1282</v>
      </c>
      <c r="C1283" s="2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7" t="s">
        <v>8323</v>
      </c>
      <c r="R1283" s="7" t="s">
        <v>8324</v>
      </c>
      <c r="S1283" s="11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>
        <f t="shared" ref="U1283:U1346" si="104">ROUND(T1283-S1283,0)</f>
        <v>20</v>
      </c>
    </row>
    <row r="1284" spans="1:21" ht="43.2" x14ac:dyDescent="0.3">
      <c r="A1284">
        <v>1282</v>
      </c>
      <c r="B1284" s="6" t="s">
        <v>1283</v>
      </c>
      <c r="C1284" s="2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7" t="s">
        <v>8323</v>
      </c>
      <c r="R1284" s="7" t="s">
        <v>8324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31</v>
      </c>
    </row>
    <row r="1285" spans="1:21" ht="43.2" x14ac:dyDescent="0.3">
      <c r="A1285">
        <v>1283</v>
      </c>
      <c r="B1285" s="6" t="s">
        <v>1284</v>
      </c>
      <c r="C1285" s="2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7" t="s">
        <v>8323</v>
      </c>
      <c r="R1285" s="7" t="s">
        <v>8324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23</v>
      </c>
    </row>
    <row r="1286" spans="1:21" ht="43.2" x14ac:dyDescent="0.3">
      <c r="A1286">
        <v>1284</v>
      </c>
      <c r="B1286" s="6" t="s">
        <v>1285</v>
      </c>
      <c r="C1286" s="2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7" t="s">
        <v>8315</v>
      </c>
      <c r="R1286" s="7" t="s">
        <v>8316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23</v>
      </c>
    </row>
    <row r="1287" spans="1:21" ht="43.2" x14ac:dyDescent="0.3">
      <c r="A1287">
        <v>1285</v>
      </c>
      <c r="B1287" s="6" t="s">
        <v>1286</v>
      </c>
      <c r="C1287" s="2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7" t="s">
        <v>8315</v>
      </c>
      <c r="R1287" s="7" t="s">
        <v>8316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15</v>
      </c>
    </row>
    <row r="1288" spans="1:21" ht="43.2" x14ac:dyDescent="0.3">
      <c r="A1288">
        <v>1286</v>
      </c>
      <c r="B1288" s="6" t="s">
        <v>1287</v>
      </c>
      <c r="C1288" s="2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7" t="s">
        <v>8315</v>
      </c>
      <c r="R1288" s="7" t="s">
        <v>8316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13</v>
      </c>
    </row>
    <row r="1289" spans="1:21" ht="72" x14ac:dyDescent="0.3">
      <c r="A1289">
        <v>1287</v>
      </c>
      <c r="B1289" s="6" t="s">
        <v>1288</v>
      </c>
      <c r="C1289" s="2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7" t="s">
        <v>8315</v>
      </c>
      <c r="R1289" s="7" t="s">
        <v>8316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60</v>
      </c>
    </row>
    <row r="1290" spans="1:21" ht="43.2" x14ac:dyDescent="0.3">
      <c r="A1290">
        <v>1288</v>
      </c>
      <c r="B1290" s="6" t="s">
        <v>1289</v>
      </c>
      <c r="C1290" s="2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7" t="s">
        <v>8315</v>
      </c>
      <c r="R1290" s="7" t="s">
        <v>8316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31</v>
      </c>
    </row>
    <row r="1291" spans="1:21" ht="43.2" x14ac:dyDescent="0.3">
      <c r="A1291">
        <v>1289</v>
      </c>
      <c r="B1291" s="6" t="s">
        <v>1290</v>
      </c>
      <c r="C1291" s="2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7" t="s">
        <v>8315</v>
      </c>
      <c r="R1291" s="7" t="s">
        <v>8316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30</v>
      </c>
    </row>
    <row r="1292" spans="1:21" ht="28.8" x14ac:dyDescent="0.3">
      <c r="A1292">
        <v>1290</v>
      </c>
      <c r="B1292" s="6" t="s">
        <v>1291</v>
      </c>
      <c r="C1292" s="2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7" t="s">
        <v>8315</v>
      </c>
      <c r="R1292" s="7" t="s">
        <v>8316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31</v>
      </c>
    </row>
    <row r="1293" spans="1:21" ht="43.2" x14ac:dyDescent="0.3">
      <c r="A1293">
        <v>1291</v>
      </c>
      <c r="B1293" s="6" t="s">
        <v>1292</v>
      </c>
      <c r="C1293" s="2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7" t="s">
        <v>8315</v>
      </c>
      <c r="R1293" s="7" t="s">
        <v>8316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37</v>
      </c>
    </row>
    <row r="1294" spans="1:21" ht="57.6" x14ac:dyDescent="0.3">
      <c r="A1294">
        <v>1292</v>
      </c>
      <c r="B1294" s="6" t="s">
        <v>1293</v>
      </c>
      <c r="C1294" s="2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7" t="s">
        <v>8315</v>
      </c>
      <c r="R1294" s="7" t="s">
        <v>8316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27</v>
      </c>
    </row>
    <row r="1295" spans="1:21" ht="57.6" x14ac:dyDescent="0.3">
      <c r="A1295">
        <v>1293</v>
      </c>
      <c r="B1295" s="6" t="s">
        <v>1294</v>
      </c>
      <c r="C1295" s="2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7" t="s">
        <v>8315</v>
      </c>
      <c r="R1295" s="7" t="s">
        <v>8316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30</v>
      </c>
    </row>
    <row r="1296" spans="1:21" ht="43.2" x14ac:dyDescent="0.3">
      <c r="A1296">
        <v>1294</v>
      </c>
      <c r="B1296" s="6" t="s">
        <v>1295</v>
      </c>
      <c r="C1296" s="2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7" t="s">
        <v>8315</v>
      </c>
      <c r="R1296" s="7" t="s">
        <v>8316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18</v>
      </c>
    </row>
    <row r="1297" spans="1:21" ht="43.2" x14ac:dyDescent="0.3">
      <c r="A1297">
        <v>1295</v>
      </c>
      <c r="B1297" s="6" t="s">
        <v>1296</v>
      </c>
      <c r="C1297" s="2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7" t="s">
        <v>8315</v>
      </c>
      <c r="R1297" s="7" t="s">
        <v>8316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30</v>
      </c>
    </row>
    <row r="1298" spans="1:21" ht="57.6" x14ac:dyDescent="0.3">
      <c r="A1298">
        <v>1296</v>
      </c>
      <c r="B1298" s="6" t="s">
        <v>1297</v>
      </c>
      <c r="C1298" s="2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7" t="s">
        <v>8315</v>
      </c>
      <c r="R1298" s="7" t="s">
        <v>8316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</v>
      </c>
    </row>
    <row r="1299" spans="1:21" ht="43.2" x14ac:dyDescent="0.3">
      <c r="A1299">
        <v>1297</v>
      </c>
      <c r="B1299" s="6" t="s">
        <v>1298</v>
      </c>
      <c r="C1299" s="2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7" t="s">
        <v>8315</v>
      </c>
      <c r="R1299" s="7" t="s">
        <v>8316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30</v>
      </c>
    </row>
    <row r="1300" spans="1:21" ht="43.2" x14ac:dyDescent="0.3">
      <c r="A1300">
        <v>1298</v>
      </c>
      <c r="B1300" s="6" t="s">
        <v>1299</v>
      </c>
      <c r="C1300" s="2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7" t="s">
        <v>8315</v>
      </c>
      <c r="R1300" s="7" t="s">
        <v>8316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30</v>
      </c>
    </row>
    <row r="1301" spans="1:21" ht="43.2" x14ac:dyDescent="0.3">
      <c r="A1301">
        <v>1299</v>
      </c>
      <c r="B1301" s="6" t="s">
        <v>1300</v>
      </c>
      <c r="C1301" s="2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7" t="s">
        <v>8315</v>
      </c>
      <c r="R1301" s="7" t="s">
        <v>8316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30</v>
      </c>
    </row>
    <row r="1302" spans="1:21" ht="43.2" x14ac:dyDescent="0.3">
      <c r="A1302">
        <v>1300</v>
      </c>
      <c r="B1302" s="6" t="s">
        <v>1301</v>
      </c>
      <c r="C1302" s="2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7" t="s">
        <v>8315</v>
      </c>
      <c r="R1302" s="7" t="s">
        <v>8316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39</v>
      </c>
    </row>
    <row r="1303" spans="1:21" ht="43.2" x14ac:dyDescent="0.3">
      <c r="A1303">
        <v>1301</v>
      </c>
      <c r="B1303" s="6" t="s">
        <v>1302</v>
      </c>
      <c r="C1303" s="2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7" t="s">
        <v>8315</v>
      </c>
      <c r="R1303" s="7" t="s">
        <v>8316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10</v>
      </c>
    </row>
    <row r="1304" spans="1:21" ht="43.2" x14ac:dyDescent="0.3">
      <c r="A1304">
        <v>1302</v>
      </c>
      <c r="B1304" s="6" t="s">
        <v>1303</v>
      </c>
      <c r="C1304" s="2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7" t="s">
        <v>8315</v>
      </c>
      <c r="R1304" s="7" t="s">
        <v>8316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30</v>
      </c>
    </row>
    <row r="1305" spans="1:21" ht="28.8" x14ac:dyDescent="0.3">
      <c r="A1305">
        <v>1303</v>
      </c>
      <c r="B1305" s="6" t="s">
        <v>1304</v>
      </c>
      <c r="C1305" s="2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7" t="s">
        <v>8315</v>
      </c>
      <c r="R1305" s="7" t="s">
        <v>8316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16</v>
      </c>
    </row>
    <row r="1306" spans="1:21" ht="43.2" x14ac:dyDescent="0.3">
      <c r="A1306">
        <v>1304</v>
      </c>
      <c r="B1306" s="6" t="s">
        <v>1305</v>
      </c>
      <c r="C1306" s="2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7" t="s">
        <v>8317</v>
      </c>
      <c r="R1306" s="7" t="s">
        <v>8319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60</v>
      </c>
    </row>
    <row r="1307" spans="1:21" ht="43.2" x14ac:dyDescent="0.3">
      <c r="A1307">
        <v>1305</v>
      </c>
      <c r="B1307" s="6" t="s">
        <v>1306</v>
      </c>
      <c r="C1307" s="2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7" t="s">
        <v>8317</v>
      </c>
      <c r="R1307" s="7" t="s">
        <v>8319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29</v>
      </c>
    </row>
    <row r="1308" spans="1:21" ht="57.6" x14ac:dyDescent="0.3">
      <c r="A1308">
        <v>1306</v>
      </c>
      <c r="B1308" s="6" t="s">
        <v>1307</v>
      </c>
      <c r="C1308" s="2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7" t="s">
        <v>8317</v>
      </c>
      <c r="R1308" s="7" t="s">
        <v>8319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30</v>
      </c>
    </row>
    <row r="1309" spans="1:21" ht="28.8" x14ac:dyDescent="0.3">
      <c r="A1309">
        <v>1307</v>
      </c>
      <c r="B1309" s="6" t="s">
        <v>1308</v>
      </c>
      <c r="C1309" s="2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7" t="s">
        <v>8317</v>
      </c>
      <c r="R1309" s="7" t="s">
        <v>8319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30</v>
      </c>
    </row>
    <row r="1310" spans="1:21" ht="28.8" x14ac:dyDescent="0.3">
      <c r="A1310">
        <v>1308</v>
      </c>
      <c r="B1310" s="6" t="s">
        <v>1309</v>
      </c>
      <c r="C1310" s="2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7" t="s">
        <v>8317</v>
      </c>
      <c r="R1310" s="7" t="s">
        <v>8319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40</v>
      </c>
    </row>
    <row r="1311" spans="1:21" ht="43.2" x14ac:dyDescent="0.3">
      <c r="A1311">
        <v>1309</v>
      </c>
      <c r="B1311" s="6" t="s">
        <v>1310</v>
      </c>
      <c r="C1311" s="2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7" t="s">
        <v>8317</v>
      </c>
      <c r="R1311" s="7" t="s">
        <v>8319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35</v>
      </c>
    </row>
    <row r="1312" spans="1:21" ht="43.2" x14ac:dyDescent="0.3">
      <c r="A1312">
        <v>1310</v>
      </c>
      <c r="B1312" s="6" t="s">
        <v>1311</v>
      </c>
      <c r="C1312" s="2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7" t="s">
        <v>8317</v>
      </c>
      <c r="R1312" s="7" t="s">
        <v>8319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45</v>
      </c>
    </row>
    <row r="1313" spans="1:21" ht="57.6" x14ac:dyDescent="0.3">
      <c r="A1313">
        <v>1311</v>
      </c>
      <c r="B1313" s="6" t="s">
        <v>1312</v>
      </c>
      <c r="C1313" s="2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7" t="s">
        <v>8317</v>
      </c>
      <c r="R1313" s="7" t="s">
        <v>8319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35</v>
      </c>
    </row>
    <row r="1314" spans="1:21" ht="43.2" x14ac:dyDescent="0.3">
      <c r="A1314">
        <v>1312</v>
      </c>
      <c r="B1314" s="6" t="s">
        <v>1313</v>
      </c>
      <c r="C1314" s="2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7" t="s">
        <v>8317</v>
      </c>
      <c r="R1314" s="7" t="s">
        <v>8319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30</v>
      </c>
    </row>
    <row r="1315" spans="1:21" ht="43.2" x14ac:dyDescent="0.3">
      <c r="A1315">
        <v>1313</v>
      </c>
      <c r="B1315" s="6" t="s">
        <v>1314</v>
      </c>
      <c r="C1315" s="2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7" t="s">
        <v>8317</v>
      </c>
      <c r="R1315" s="7" t="s">
        <v>8319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30</v>
      </c>
    </row>
    <row r="1316" spans="1:21" ht="43.2" x14ac:dyDescent="0.3">
      <c r="A1316">
        <v>1314</v>
      </c>
      <c r="B1316" s="6" t="s">
        <v>1315</v>
      </c>
      <c r="C1316" s="2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7" t="s">
        <v>8317</v>
      </c>
      <c r="R1316" s="7" t="s">
        <v>8319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60</v>
      </c>
    </row>
    <row r="1317" spans="1:21" ht="28.8" x14ac:dyDescent="0.3">
      <c r="A1317">
        <v>1315</v>
      </c>
      <c r="B1317" s="6" t="s">
        <v>1316</v>
      </c>
      <c r="C1317" s="2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7" t="s">
        <v>8317</v>
      </c>
      <c r="R1317" s="7" t="s">
        <v>8319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36</v>
      </c>
    </row>
    <row r="1318" spans="1:21" ht="43.2" x14ac:dyDescent="0.3">
      <c r="A1318">
        <v>1316</v>
      </c>
      <c r="B1318" s="6" t="s">
        <v>1317</v>
      </c>
      <c r="C1318" s="2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7" t="s">
        <v>8317</v>
      </c>
      <c r="R1318" s="7" t="s">
        <v>8319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35</v>
      </c>
    </row>
    <row r="1319" spans="1:21" ht="57.6" x14ac:dyDescent="0.3">
      <c r="A1319">
        <v>1317</v>
      </c>
      <c r="B1319" s="6" t="s">
        <v>1318</v>
      </c>
      <c r="C1319" s="2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7" t="s">
        <v>8317</v>
      </c>
      <c r="R1319" s="7" t="s">
        <v>8319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52</v>
      </c>
    </row>
    <row r="1320" spans="1:21" ht="43.2" x14ac:dyDescent="0.3">
      <c r="A1320">
        <v>1318</v>
      </c>
      <c r="B1320" s="6" t="s">
        <v>1319</v>
      </c>
      <c r="C1320" s="2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7" t="s">
        <v>8317</v>
      </c>
      <c r="R1320" s="7" t="s">
        <v>8319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30</v>
      </c>
    </row>
    <row r="1321" spans="1:21" ht="43.2" x14ac:dyDescent="0.3">
      <c r="A1321">
        <v>1319</v>
      </c>
      <c r="B1321" s="6" t="s">
        <v>1320</v>
      </c>
      <c r="C1321" s="2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7" t="s">
        <v>8317</v>
      </c>
      <c r="R1321" s="7" t="s">
        <v>8319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15</v>
      </c>
    </row>
    <row r="1322" spans="1:21" ht="43.2" x14ac:dyDescent="0.3">
      <c r="A1322">
        <v>1320</v>
      </c>
      <c r="B1322" s="6" t="s">
        <v>1321</v>
      </c>
      <c r="C1322" s="2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7" t="s">
        <v>8317</v>
      </c>
      <c r="R1322" s="7" t="s">
        <v>8319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29</v>
      </c>
    </row>
    <row r="1323" spans="1:21" ht="57.6" x14ac:dyDescent="0.3">
      <c r="A1323">
        <v>1321</v>
      </c>
      <c r="B1323" s="6" t="s">
        <v>1322</v>
      </c>
      <c r="C1323" s="2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7" t="s">
        <v>8317</v>
      </c>
      <c r="R1323" s="7" t="s">
        <v>8319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30</v>
      </c>
    </row>
    <row r="1324" spans="1:21" ht="43.2" x14ac:dyDescent="0.3">
      <c r="A1324">
        <v>1322</v>
      </c>
      <c r="B1324" s="6" t="s">
        <v>1323</v>
      </c>
      <c r="C1324" s="2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7" t="s">
        <v>8317</v>
      </c>
      <c r="R1324" s="7" t="s">
        <v>8319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30</v>
      </c>
    </row>
    <row r="1325" spans="1:21" ht="43.2" x14ac:dyDescent="0.3">
      <c r="A1325">
        <v>1323</v>
      </c>
      <c r="B1325" s="6" t="s">
        <v>1324</v>
      </c>
      <c r="C1325" s="2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7" t="s">
        <v>8317</v>
      </c>
      <c r="R1325" s="7" t="s">
        <v>8319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35</v>
      </c>
    </row>
    <row r="1326" spans="1:21" ht="43.2" x14ac:dyDescent="0.3">
      <c r="A1326">
        <v>1324</v>
      </c>
      <c r="B1326" s="6" t="s">
        <v>1325</v>
      </c>
      <c r="C1326" s="2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7" t="s">
        <v>8317</v>
      </c>
      <c r="R1326" s="7" t="s">
        <v>8319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30</v>
      </c>
    </row>
    <row r="1327" spans="1:21" ht="43.2" x14ac:dyDescent="0.3">
      <c r="A1327">
        <v>1325</v>
      </c>
      <c r="B1327" s="6" t="s">
        <v>1326</v>
      </c>
      <c r="C1327" s="2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7" t="s">
        <v>8317</v>
      </c>
      <c r="R1327" s="7" t="s">
        <v>8319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30</v>
      </c>
    </row>
    <row r="1328" spans="1:21" ht="43.2" x14ac:dyDescent="0.3">
      <c r="A1328">
        <v>1326</v>
      </c>
      <c r="B1328" s="6" t="s">
        <v>1327</v>
      </c>
      <c r="C1328" s="2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7" t="s">
        <v>8317</v>
      </c>
      <c r="R1328" s="7" t="s">
        <v>8319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45</v>
      </c>
    </row>
    <row r="1329" spans="1:21" ht="43.2" x14ac:dyDescent="0.3">
      <c r="A1329">
        <v>1327</v>
      </c>
      <c r="B1329" s="6" t="s">
        <v>1328</v>
      </c>
      <c r="C1329" s="2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7" t="s">
        <v>8317</v>
      </c>
      <c r="R1329" s="7" t="s">
        <v>8319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30</v>
      </c>
    </row>
    <row r="1330" spans="1:21" ht="43.2" x14ac:dyDescent="0.3">
      <c r="A1330">
        <v>1328</v>
      </c>
      <c r="B1330" s="6" t="s">
        <v>1329</v>
      </c>
      <c r="C1330" s="2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7" t="s">
        <v>8317</v>
      </c>
      <c r="R1330" s="7" t="s">
        <v>8319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45</v>
      </c>
    </row>
    <row r="1331" spans="1:21" ht="43.2" x14ac:dyDescent="0.3">
      <c r="A1331">
        <v>1329</v>
      </c>
      <c r="B1331" s="6" t="s">
        <v>1330</v>
      </c>
      <c r="C1331" s="2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7" t="s">
        <v>8317</v>
      </c>
      <c r="R1331" s="7" t="s">
        <v>8319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40</v>
      </c>
    </row>
    <row r="1332" spans="1:21" ht="43.2" x14ac:dyDescent="0.3">
      <c r="A1332">
        <v>1330</v>
      </c>
      <c r="B1332" s="6" t="s">
        <v>1331</v>
      </c>
      <c r="C1332" s="2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7" t="s">
        <v>8317</v>
      </c>
      <c r="R1332" s="7" t="s">
        <v>8319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31</v>
      </c>
    </row>
    <row r="1333" spans="1:21" ht="43.2" x14ac:dyDescent="0.3">
      <c r="A1333">
        <v>1331</v>
      </c>
      <c r="B1333" s="6" t="s">
        <v>1332</v>
      </c>
      <c r="C1333" s="2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7" t="s">
        <v>8317</v>
      </c>
      <c r="R1333" s="7" t="s">
        <v>8319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30</v>
      </c>
    </row>
    <row r="1334" spans="1:21" ht="43.2" x14ac:dyDescent="0.3">
      <c r="A1334">
        <v>1332</v>
      </c>
      <c r="B1334" s="6" t="s">
        <v>1333</v>
      </c>
      <c r="C1334" s="2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7" t="s">
        <v>8317</v>
      </c>
      <c r="R1334" s="7" t="s">
        <v>8319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30</v>
      </c>
    </row>
    <row r="1335" spans="1:21" ht="43.2" x14ac:dyDescent="0.3">
      <c r="A1335">
        <v>1333</v>
      </c>
      <c r="B1335" s="6" t="s">
        <v>1334</v>
      </c>
      <c r="C1335" s="2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7" t="s">
        <v>8317</v>
      </c>
      <c r="R1335" s="7" t="s">
        <v>8319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30</v>
      </c>
    </row>
    <row r="1336" spans="1:21" ht="43.2" x14ac:dyDescent="0.3">
      <c r="A1336">
        <v>1334</v>
      </c>
      <c r="B1336" s="6" t="s">
        <v>1335</v>
      </c>
      <c r="C1336" s="2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7" t="s">
        <v>8317</v>
      </c>
      <c r="R1336" s="7" t="s">
        <v>8319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30</v>
      </c>
    </row>
    <row r="1337" spans="1:21" ht="43.2" x14ac:dyDescent="0.3">
      <c r="A1337">
        <v>1335</v>
      </c>
      <c r="B1337" s="6" t="s">
        <v>1336</v>
      </c>
      <c r="C1337" s="2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7" t="s">
        <v>8317</v>
      </c>
      <c r="R1337" s="7" t="s">
        <v>8319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30</v>
      </c>
    </row>
    <row r="1338" spans="1:21" ht="43.2" x14ac:dyDescent="0.3">
      <c r="A1338">
        <v>1336</v>
      </c>
      <c r="B1338" s="6" t="s">
        <v>1337</v>
      </c>
      <c r="C1338" s="2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7" t="s">
        <v>8317</v>
      </c>
      <c r="R1338" s="7" t="s">
        <v>8319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35</v>
      </c>
    </row>
    <row r="1339" spans="1:21" ht="43.2" x14ac:dyDescent="0.3">
      <c r="A1339">
        <v>1337</v>
      </c>
      <c r="B1339" s="6" t="s">
        <v>1338</v>
      </c>
      <c r="C1339" s="2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7" t="s">
        <v>8317</v>
      </c>
      <c r="R1339" s="7" t="s">
        <v>8319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30</v>
      </c>
    </row>
    <row r="1340" spans="1:21" ht="57.6" x14ac:dyDescent="0.3">
      <c r="A1340">
        <v>1338</v>
      </c>
      <c r="B1340" s="6" t="s">
        <v>1339</v>
      </c>
      <c r="C1340" s="2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7" t="s">
        <v>8317</v>
      </c>
      <c r="R1340" s="7" t="s">
        <v>8319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30</v>
      </c>
    </row>
    <row r="1341" spans="1:21" ht="28.8" x14ac:dyDescent="0.3">
      <c r="A1341">
        <v>1339</v>
      </c>
      <c r="B1341" s="6" t="s">
        <v>1340</v>
      </c>
      <c r="C1341" s="2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7" t="s">
        <v>8317</v>
      </c>
      <c r="R1341" s="7" t="s">
        <v>8319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45</v>
      </c>
    </row>
    <row r="1342" spans="1:21" ht="43.2" x14ac:dyDescent="0.3">
      <c r="A1342">
        <v>1340</v>
      </c>
      <c r="B1342" s="6" t="s">
        <v>1341</v>
      </c>
      <c r="C1342" s="2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7" t="s">
        <v>8317</v>
      </c>
      <c r="R1342" s="7" t="s">
        <v>8319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30</v>
      </c>
    </row>
    <row r="1343" spans="1:21" ht="57.6" x14ac:dyDescent="0.3">
      <c r="A1343">
        <v>1341</v>
      </c>
      <c r="B1343" s="6" t="s">
        <v>1342</v>
      </c>
      <c r="C1343" s="2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7" t="s">
        <v>8317</v>
      </c>
      <c r="R1343" s="7" t="s">
        <v>8319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32</v>
      </c>
    </row>
    <row r="1344" spans="1:21" ht="43.2" x14ac:dyDescent="0.3">
      <c r="A1344">
        <v>1342</v>
      </c>
      <c r="B1344" s="6" t="s">
        <v>1343</v>
      </c>
      <c r="C1344" s="2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7" t="s">
        <v>8317</v>
      </c>
      <c r="R1344" s="7" t="s">
        <v>8319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30</v>
      </c>
    </row>
    <row r="1345" spans="1:21" ht="43.2" x14ac:dyDescent="0.3">
      <c r="A1345">
        <v>1343</v>
      </c>
      <c r="B1345" s="6" t="s">
        <v>1344</v>
      </c>
      <c r="C1345" s="2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7" t="s">
        <v>8317</v>
      </c>
      <c r="R1345" s="7" t="s">
        <v>8319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59</v>
      </c>
    </row>
    <row r="1346" spans="1:21" ht="43.2" x14ac:dyDescent="0.3">
      <c r="A1346">
        <v>1344</v>
      </c>
      <c r="B1346" s="6" t="s">
        <v>1345</v>
      </c>
      <c r="C1346" s="2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7" t="s">
        <v>8320</v>
      </c>
      <c r="R1346" s="7" t="s">
        <v>8321</v>
      </c>
      <c r="S1346" s="11">
        <f t="shared" si="102"/>
        <v>42522.789803240739</v>
      </c>
      <c r="T1346" s="11">
        <f t="shared" si="103"/>
        <v>42551.789803240739</v>
      </c>
      <c r="U1346">
        <f t="shared" si="104"/>
        <v>29</v>
      </c>
    </row>
    <row r="1347" spans="1:21" ht="43.2" x14ac:dyDescent="0.3">
      <c r="A1347">
        <v>1345</v>
      </c>
      <c r="B1347" s="6" t="s">
        <v>1346</v>
      </c>
      <c r="C1347" s="2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7" t="s">
        <v>8320</v>
      </c>
      <c r="R1347" s="7" t="s">
        <v>8321</v>
      </c>
      <c r="S1347" s="11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>
        <f t="shared" ref="U1347:U1410" si="109">ROUND(T1347-S1347,0)</f>
        <v>35</v>
      </c>
    </row>
    <row r="1348" spans="1:21" ht="43.2" x14ac:dyDescent="0.3">
      <c r="A1348">
        <v>1346</v>
      </c>
      <c r="B1348" s="6" t="s">
        <v>1347</v>
      </c>
      <c r="C1348" s="2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7" t="s">
        <v>8320</v>
      </c>
      <c r="R1348" s="7" t="s">
        <v>8321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30</v>
      </c>
    </row>
    <row r="1349" spans="1:21" ht="43.2" x14ac:dyDescent="0.3">
      <c r="A1349">
        <v>1347</v>
      </c>
      <c r="B1349" s="6" t="s">
        <v>1348</v>
      </c>
      <c r="C1349" s="2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7" t="s">
        <v>8320</v>
      </c>
      <c r="R1349" s="7" t="s">
        <v>8321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30</v>
      </c>
    </row>
    <row r="1350" spans="1:21" ht="43.2" x14ac:dyDescent="0.3">
      <c r="A1350">
        <v>1348</v>
      </c>
      <c r="B1350" s="6" t="s">
        <v>1349</v>
      </c>
      <c r="C1350" s="2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7" t="s">
        <v>8320</v>
      </c>
      <c r="R1350" s="7" t="s">
        <v>8321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28</v>
      </c>
    </row>
    <row r="1351" spans="1:21" ht="43.2" x14ac:dyDescent="0.3">
      <c r="A1351">
        <v>1349</v>
      </c>
      <c r="B1351" s="6" t="s">
        <v>1350</v>
      </c>
      <c r="C1351" s="2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7" t="s">
        <v>8320</v>
      </c>
      <c r="R1351" s="7" t="s">
        <v>8321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37</v>
      </c>
    </row>
    <row r="1352" spans="1:21" ht="43.2" x14ac:dyDescent="0.3">
      <c r="A1352">
        <v>1350</v>
      </c>
      <c r="B1352" s="6" t="s">
        <v>1351</v>
      </c>
      <c r="C1352" s="2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7" t="s">
        <v>8320</v>
      </c>
      <c r="R1352" s="7" t="s">
        <v>8321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30</v>
      </c>
    </row>
    <row r="1353" spans="1:21" ht="28.8" x14ac:dyDescent="0.3">
      <c r="A1353">
        <v>1351</v>
      </c>
      <c r="B1353" s="6" t="s">
        <v>1352</v>
      </c>
      <c r="C1353" s="2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7" t="s">
        <v>8320</v>
      </c>
      <c r="R1353" s="7" t="s">
        <v>8321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30</v>
      </c>
    </row>
    <row r="1354" spans="1:21" ht="43.2" x14ac:dyDescent="0.3">
      <c r="A1354">
        <v>1352</v>
      </c>
      <c r="B1354" s="6" t="s">
        <v>1353</v>
      </c>
      <c r="C1354" s="2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7" t="s">
        <v>8320</v>
      </c>
      <c r="R1354" s="7" t="s">
        <v>8321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52</v>
      </c>
    </row>
    <row r="1355" spans="1:21" ht="43.2" x14ac:dyDescent="0.3">
      <c r="A1355">
        <v>1353</v>
      </c>
      <c r="B1355" s="6" t="s">
        <v>1354</v>
      </c>
      <c r="C1355" s="2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7" t="s">
        <v>8320</v>
      </c>
      <c r="R1355" s="7" t="s">
        <v>8321</v>
      </c>
      <c r="S1355" s="11">
        <f t="shared" si="107"/>
        <v>41309.11791666667</v>
      </c>
      <c r="T1355" s="11">
        <f t="shared" si="108"/>
        <v>41344</v>
      </c>
      <c r="U1355">
        <f t="shared" si="109"/>
        <v>35</v>
      </c>
    </row>
    <row r="1356" spans="1:21" ht="43.2" x14ac:dyDescent="0.3">
      <c r="A1356">
        <v>1354</v>
      </c>
      <c r="B1356" s="6" t="s">
        <v>1355</v>
      </c>
      <c r="C1356" s="2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7" t="s">
        <v>8320</v>
      </c>
      <c r="R1356" s="7" t="s">
        <v>8321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30</v>
      </c>
    </row>
    <row r="1357" spans="1:21" ht="57.6" x14ac:dyDescent="0.3">
      <c r="A1357">
        <v>1355</v>
      </c>
      <c r="B1357" s="6" t="s">
        <v>1356</v>
      </c>
      <c r="C1357" s="2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7" t="s">
        <v>8320</v>
      </c>
      <c r="R1357" s="7" t="s">
        <v>8321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30</v>
      </c>
    </row>
    <row r="1358" spans="1:21" ht="43.2" x14ac:dyDescent="0.3">
      <c r="A1358">
        <v>1356</v>
      </c>
      <c r="B1358" s="6" t="s">
        <v>1357</v>
      </c>
      <c r="C1358" s="2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7" t="s">
        <v>8320</v>
      </c>
      <c r="R1358" s="7" t="s">
        <v>8321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30</v>
      </c>
    </row>
    <row r="1359" spans="1:21" ht="43.2" x14ac:dyDescent="0.3">
      <c r="A1359">
        <v>1357</v>
      </c>
      <c r="B1359" s="6" t="s">
        <v>1358</v>
      </c>
      <c r="C1359" s="2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7" t="s">
        <v>8320</v>
      </c>
      <c r="R1359" s="7" t="s">
        <v>8321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29</v>
      </c>
    </row>
    <row r="1360" spans="1:21" ht="43.2" x14ac:dyDescent="0.3">
      <c r="A1360">
        <v>1358</v>
      </c>
      <c r="B1360" s="6" t="s">
        <v>1359</v>
      </c>
      <c r="C1360" s="2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7" t="s">
        <v>8320</v>
      </c>
      <c r="R1360" s="7" t="s">
        <v>8321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30</v>
      </c>
    </row>
    <row r="1361" spans="1:21" ht="43.2" x14ac:dyDescent="0.3">
      <c r="A1361">
        <v>1359</v>
      </c>
      <c r="B1361" s="6" t="s">
        <v>1360</v>
      </c>
      <c r="C1361" s="2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7" t="s">
        <v>8320</v>
      </c>
      <c r="R1361" s="7" t="s">
        <v>8321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62</v>
      </c>
    </row>
    <row r="1362" spans="1:21" ht="28.8" x14ac:dyDescent="0.3">
      <c r="A1362">
        <v>1360</v>
      </c>
      <c r="B1362" s="6" t="s">
        <v>1361</v>
      </c>
      <c r="C1362" s="2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7" t="s">
        <v>8320</v>
      </c>
      <c r="R1362" s="7" t="s">
        <v>8321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28</v>
      </c>
    </row>
    <row r="1363" spans="1:21" ht="43.2" x14ac:dyDescent="0.3">
      <c r="A1363">
        <v>1361</v>
      </c>
      <c r="B1363" s="6" t="s">
        <v>1362</v>
      </c>
      <c r="C1363" s="2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7" t="s">
        <v>8320</v>
      </c>
      <c r="R1363" s="7" t="s">
        <v>8321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30</v>
      </c>
    </row>
    <row r="1364" spans="1:21" ht="43.2" x14ac:dyDescent="0.3">
      <c r="A1364">
        <v>1362</v>
      </c>
      <c r="B1364" s="6" t="s">
        <v>1363</v>
      </c>
      <c r="C1364" s="2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7" t="s">
        <v>8320</v>
      </c>
      <c r="R1364" s="7" t="s">
        <v>8321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60</v>
      </c>
    </row>
    <row r="1365" spans="1:21" ht="43.2" x14ac:dyDescent="0.3">
      <c r="A1365">
        <v>1363</v>
      </c>
      <c r="B1365" s="6" t="s">
        <v>1364</v>
      </c>
      <c r="C1365" s="2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7" t="s">
        <v>8320</v>
      </c>
      <c r="R1365" s="7" t="s">
        <v>8321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18</v>
      </c>
    </row>
    <row r="1366" spans="1:21" ht="57.6" x14ac:dyDescent="0.3">
      <c r="A1366">
        <v>1364</v>
      </c>
      <c r="B1366" s="6" t="s">
        <v>1365</v>
      </c>
      <c r="C1366" s="2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7" t="s">
        <v>8323</v>
      </c>
      <c r="R1366" s="7" t="s">
        <v>8324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60</v>
      </c>
    </row>
    <row r="1367" spans="1:21" ht="43.2" x14ac:dyDescent="0.3">
      <c r="A1367">
        <v>1365</v>
      </c>
      <c r="B1367" s="6" t="s">
        <v>1366</v>
      </c>
      <c r="C1367" s="2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7" t="s">
        <v>8323</v>
      </c>
      <c r="R1367" s="7" t="s">
        <v>8324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30</v>
      </c>
    </row>
    <row r="1368" spans="1:21" x14ac:dyDescent="0.3">
      <c r="A1368">
        <v>1366</v>
      </c>
      <c r="B1368" s="6" t="s">
        <v>1367</v>
      </c>
      <c r="C1368" s="2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7" t="s">
        <v>8323</v>
      </c>
      <c r="R1368" s="7" t="s">
        <v>8324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45</v>
      </c>
    </row>
    <row r="1369" spans="1:21" ht="43.2" x14ac:dyDescent="0.3">
      <c r="A1369">
        <v>1367</v>
      </c>
      <c r="B1369" s="6" t="s">
        <v>1368</v>
      </c>
      <c r="C1369" s="2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7" t="s">
        <v>8323</v>
      </c>
      <c r="R1369" s="7" t="s">
        <v>8324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30</v>
      </c>
    </row>
    <row r="1370" spans="1:21" ht="43.2" x14ac:dyDescent="0.3">
      <c r="A1370">
        <v>1368</v>
      </c>
      <c r="B1370" s="6" t="s">
        <v>1369</v>
      </c>
      <c r="C1370" s="2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7" t="s">
        <v>8323</v>
      </c>
      <c r="R1370" s="7" t="s">
        <v>8324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24</v>
      </c>
    </row>
    <row r="1371" spans="1:21" ht="43.2" x14ac:dyDescent="0.3">
      <c r="A1371">
        <v>1369</v>
      </c>
      <c r="B1371" s="6" t="s">
        <v>1370</v>
      </c>
      <c r="C1371" s="2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7" t="s">
        <v>8323</v>
      </c>
      <c r="R1371" s="7" t="s">
        <v>8324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30</v>
      </c>
    </row>
    <row r="1372" spans="1:21" ht="28.8" x14ac:dyDescent="0.3">
      <c r="A1372">
        <v>1370</v>
      </c>
      <c r="B1372" s="6" t="s">
        <v>1371</v>
      </c>
      <c r="C1372" s="2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7" t="s">
        <v>8323</v>
      </c>
      <c r="R1372" s="7" t="s">
        <v>8324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15</v>
      </c>
    </row>
    <row r="1373" spans="1:21" ht="43.2" x14ac:dyDescent="0.3">
      <c r="A1373">
        <v>1371</v>
      </c>
      <c r="B1373" s="6" t="s">
        <v>1372</v>
      </c>
      <c r="C1373" s="2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7" t="s">
        <v>8323</v>
      </c>
      <c r="R1373" s="7" t="s">
        <v>8324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30</v>
      </c>
    </row>
    <row r="1374" spans="1:21" x14ac:dyDescent="0.3">
      <c r="A1374">
        <v>1372</v>
      </c>
      <c r="B1374" s="6" t="s">
        <v>1373</v>
      </c>
      <c r="C1374" s="2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7" t="s">
        <v>8323</v>
      </c>
      <c r="R1374" s="7" t="s">
        <v>8324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30</v>
      </c>
    </row>
    <row r="1375" spans="1:21" ht="28.8" x14ac:dyDescent="0.3">
      <c r="A1375">
        <v>1373</v>
      </c>
      <c r="B1375" s="6" t="s">
        <v>1374</v>
      </c>
      <c r="C1375" s="2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7" t="s">
        <v>8323</v>
      </c>
      <c r="R1375" s="7" t="s">
        <v>8324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30</v>
      </c>
    </row>
    <row r="1376" spans="1:21" ht="43.2" x14ac:dyDescent="0.3">
      <c r="A1376">
        <v>1374</v>
      </c>
      <c r="B1376" s="6" t="s">
        <v>1375</v>
      </c>
      <c r="C1376" s="2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7" t="s">
        <v>8323</v>
      </c>
      <c r="R1376" s="7" t="s">
        <v>8324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30</v>
      </c>
    </row>
    <row r="1377" spans="1:21" ht="57.6" x14ac:dyDescent="0.3">
      <c r="A1377">
        <v>1375</v>
      </c>
      <c r="B1377" s="6" t="s">
        <v>1376</v>
      </c>
      <c r="C1377" s="2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7" t="s">
        <v>8323</v>
      </c>
      <c r="R1377" s="7" t="s">
        <v>8324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30</v>
      </c>
    </row>
    <row r="1378" spans="1:21" ht="28.8" x14ac:dyDescent="0.3">
      <c r="A1378">
        <v>1376</v>
      </c>
      <c r="B1378" s="6" t="s">
        <v>1377</v>
      </c>
      <c r="C1378" s="2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7" t="s">
        <v>8323</v>
      </c>
      <c r="R1378" s="7" t="s">
        <v>8324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30</v>
      </c>
    </row>
    <row r="1379" spans="1:21" ht="43.2" x14ac:dyDescent="0.3">
      <c r="A1379">
        <v>1377</v>
      </c>
      <c r="B1379" s="6" t="s">
        <v>1378</v>
      </c>
      <c r="C1379" s="2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7" t="s">
        <v>8323</v>
      </c>
      <c r="R1379" s="7" t="s">
        <v>8324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22</v>
      </c>
    </row>
    <row r="1380" spans="1:21" x14ac:dyDescent="0.3">
      <c r="A1380">
        <v>1378</v>
      </c>
      <c r="B1380" s="6" t="s">
        <v>1379</v>
      </c>
      <c r="C1380" s="2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7" t="s">
        <v>8323</v>
      </c>
      <c r="R1380" s="7" t="s">
        <v>8324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15</v>
      </c>
    </row>
    <row r="1381" spans="1:21" ht="28.8" x14ac:dyDescent="0.3">
      <c r="A1381">
        <v>1379</v>
      </c>
      <c r="B1381" s="6" t="s">
        <v>1380</v>
      </c>
      <c r="C1381" s="2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7" t="s">
        <v>8323</v>
      </c>
      <c r="R1381" s="7" t="s">
        <v>8324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30</v>
      </c>
    </row>
    <row r="1382" spans="1:21" ht="43.2" x14ac:dyDescent="0.3">
      <c r="A1382">
        <v>1380</v>
      </c>
      <c r="B1382" s="6" t="s">
        <v>1381</v>
      </c>
      <c r="C1382" s="2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7" t="s">
        <v>8323</v>
      </c>
      <c r="R1382" s="7" t="s">
        <v>8324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22</v>
      </c>
    </row>
    <row r="1383" spans="1:21" ht="57.6" x14ac:dyDescent="0.3">
      <c r="A1383">
        <v>1381</v>
      </c>
      <c r="B1383" s="6" t="s">
        <v>1382</v>
      </c>
      <c r="C1383" s="2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7" t="s">
        <v>8323</v>
      </c>
      <c r="R1383" s="7" t="s">
        <v>8324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30</v>
      </c>
    </row>
    <row r="1384" spans="1:21" ht="43.2" x14ac:dyDescent="0.3">
      <c r="A1384">
        <v>1382</v>
      </c>
      <c r="B1384" s="6" t="s">
        <v>1383</v>
      </c>
      <c r="C1384" s="2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7" t="s">
        <v>8323</v>
      </c>
      <c r="R1384" s="7" t="s">
        <v>8324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30</v>
      </c>
    </row>
    <row r="1385" spans="1:21" ht="43.2" x14ac:dyDescent="0.3">
      <c r="A1385">
        <v>1383</v>
      </c>
      <c r="B1385" s="6" t="s">
        <v>1384</v>
      </c>
      <c r="C1385" s="2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7" t="s">
        <v>8323</v>
      </c>
      <c r="R1385" s="7" t="s">
        <v>8324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</v>
      </c>
    </row>
    <row r="1386" spans="1:21" ht="43.2" x14ac:dyDescent="0.3">
      <c r="A1386">
        <v>1384</v>
      </c>
      <c r="B1386" s="6" t="s">
        <v>1385</v>
      </c>
      <c r="C1386" s="2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7" t="s">
        <v>8323</v>
      </c>
      <c r="R1386" s="7" t="s">
        <v>8324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30</v>
      </c>
    </row>
    <row r="1387" spans="1:21" ht="43.2" x14ac:dyDescent="0.3">
      <c r="A1387">
        <v>1385</v>
      </c>
      <c r="B1387" s="6" t="s">
        <v>1386</v>
      </c>
      <c r="C1387" s="2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7" t="s">
        <v>8323</v>
      </c>
      <c r="R1387" s="7" t="s">
        <v>8324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56</v>
      </c>
    </row>
    <row r="1388" spans="1:21" ht="28.8" x14ac:dyDescent="0.3">
      <c r="A1388">
        <v>1386</v>
      </c>
      <c r="B1388" s="6" t="s">
        <v>1387</v>
      </c>
      <c r="C1388" s="2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7" t="s">
        <v>8323</v>
      </c>
      <c r="R1388" s="7" t="s">
        <v>8324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30</v>
      </c>
    </row>
    <row r="1389" spans="1:21" ht="43.2" x14ac:dyDescent="0.3">
      <c r="A1389">
        <v>1387</v>
      </c>
      <c r="B1389" s="6" t="s">
        <v>1388</v>
      </c>
      <c r="C1389" s="2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7" t="s">
        <v>8323</v>
      </c>
      <c r="R1389" s="7" t="s">
        <v>8324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31</v>
      </c>
    </row>
    <row r="1390" spans="1:21" ht="43.2" x14ac:dyDescent="0.3">
      <c r="A1390">
        <v>1388</v>
      </c>
      <c r="B1390" s="6" t="s">
        <v>1389</v>
      </c>
      <c r="C1390" s="2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7" t="s">
        <v>8323</v>
      </c>
      <c r="R1390" s="7" t="s">
        <v>8324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26</v>
      </c>
    </row>
    <row r="1391" spans="1:21" ht="28.8" x14ac:dyDescent="0.3">
      <c r="A1391">
        <v>1389</v>
      </c>
      <c r="B1391" s="6" t="s">
        <v>1390</v>
      </c>
      <c r="C1391" s="2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7" t="s">
        <v>8323</v>
      </c>
      <c r="R1391" s="7" t="s">
        <v>8324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30</v>
      </c>
    </row>
    <row r="1392" spans="1:21" ht="43.2" x14ac:dyDescent="0.3">
      <c r="A1392">
        <v>1390</v>
      </c>
      <c r="B1392" s="6" t="s">
        <v>1391</v>
      </c>
      <c r="C1392" s="2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7" t="s">
        <v>8323</v>
      </c>
      <c r="R1392" s="7" t="s">
        <v>8324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34</v>
      </c>
    </row>
    <row r="1393" spans="1:21" ht="43.2" x14ac:dyDescent="0.3">
      <c r="A1393">
        <v>1391</v>
      </c>
      <c r="B1393" s="6" t="s">
        <v>1392</v>
      </c>
      <c r="C1393" s="2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7" t="s">
        <v>8323</v>
      </c>
      <c r="R1393" s="7" t="s">
        <v>8324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45</v>
      </c>
    </row>
    <row r="1394" spans="1:21" ht="43.2" x14ac:dyDescent="0.3">
      <c r="A1394">
        <v>1392</v>
      </c>
      <c r="B1394" s="6" t="s">
        <v>1393</v>
      </c>
      <c r="C1394" s="2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7" t="s">
        <v>8323</v>
      </c>
      <c r="R1394" s="7" t="s">
        <v>8324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31</v>
      </c>
    </row>
    <row r="1395" spans="1:21" x14ac:dyDescent="0.3">
      <c r="A1395">
        <v>1393</v>
      </c>
      <c r="B1395" s="6" t="s">
        <v>1394</v>
      </c>
      <c r="C1395" s="2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7" t="s">
        <v>8323</v>
      </c>
      <c r="R1395" s="7" t="s">
        <v>8324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30</v>
      </c>
    </row>
    <row r="1396" spans="1:21" ht="43.2" x14ac:dyDescent="0.3">
      <c r="A1396">
        <v>1394</v>
      </c>
      <c r="B1396" s="6" t="s">
        <v>1395</v>
      </c>
      <c r="C1396" s="2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7" t="s">
        <v>8323</v>
      </c>
      <c r="R1396" s="7" t="s">
        <v>8324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43</v>
      </c>
    </row>
    <row r="1397" spans="1:21" x14ac:dyDescent="0.3">
      <c r="A1397">
        <v>1395</v>
      </c>
      <c r="B1397" s="6" t="s">
        <v>1396</v>
      </c>
      <c r="C1397" s="2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7" t="s">
        <v>8323</v>
      </c>
      <c r="R1397" s="7" t="s">
        <v>8324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30</v>
      </c>
    </row>
    <row r="1398" spans="1:21" ht="43.2" x14ac:dyDescent="0.3">
      <c r="A1398">
        <v>1396</v>
      </c>
      <c r="B1398" s="6" t="s">
        <v>1397</v>
      </c>
      <c r="C1398" s="2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7" t="s">
        <v>8323</v>
      </c>
      <c r="R1398" s="7" t="s">
        <v>8324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30</v>
      </c>
    </row>
    <row r="1399" spans="1:21" ht="43.2" x14ac:dyDescent="0.3">
      <c r="A1399">
        <v>1397</v>
      </c>
      <c r="B1399" s="6" t="s">
        <v>1398</v>
      </c>
      <c r="C1399" s="2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7" t="s">
        <v>8323</v>
      </c>
      <c r="R1399" s="7" t="s">
        <v>8324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30</v>
      </c>
    </row>
    <row r="1400" spans="1:21" ht="43.2" x14ac:dyDescent="0.3">
      <c r="A1400">
        <v>1398</v>
      </c>
      <c r="B1400" s="6" t="s">
        <v>1399</v>
      </c>
      <c r="C1400" s="2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7" t="s">
        <v>8323</v>
      </c>
      <c r="R1400" s="7" t="s">
        <v>8324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30</v>
      </c>
    </row>
    <row r="1401" spans="1:21" ht="43.2" x14ac:dyDescent="0.3">
      <c r="A1401">
        <v>1399</v>
      </c>
      <c r="B1401" s="6" t="s">
        <v>1400</v>
      </c>
      <c r="C1401" s="2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7" t="s">
        <v>8323</v>
      </c>
      <c r="R1401" s="7" t="s">
        <v>8324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30</v>
      </c>
    </row>
    <row r="1402" spans="1:21" ht="43.2" x14ac:dyDescent="0.3">
      <c r="A1402">
        <v>1400</v>
      </c>
      <c r="B1402" s="6" t="s">
        <v>1401</v>
      </c>
      <c r="C1402" s="2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7" t="s">
        <v>8323</v>
      </c>
      <c r="R1402" s="7" t="s">
        <v>8324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35</v>
      </c>
    </row>
    <row r="1403" spans="1:21" ht="57.6" x14ac:dyDescent="0.3">
      <c r="A1403">
        <v>1401</v>
      </c>
      <c r="B1403" s="6" t="s">
        <v>1402</v>
      </c>
      <c r="C1403" s="2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7" t="s">
        <v>8323</v>
      </c>
      <c r="R1403" s="7" t="s">
        <v>8324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21</v>
      </c>
    </row>
    <row r="1404" spans="1:21" ht="43.2" x14ac:dyDescent="0.3">
      <c r="A1404">
        <v>1402</v>
      </c>
      <c r="B1404" s="6" t="s">
        <v>1403</v>
      </c>
      <c r="C1404" s="2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7" t="s">
        <v>8323</v>
      </c>
      <c r="R1404" s="7" t="s">
        <v>8324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60</v>
      </c>
    </row>
    <row r="1405" spans="1:21" ht="43.2" x14ac:dyDescent="0.3">
      <c r="A1405">
        <v>1403</v>
      </c>
      <c r="B1405" s="6" t="s">
        <v>1404</v>
      </c>
      <c r="C1405" s="2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7" t="s">
        <v>8323</v>
      </c>
      <c r="R1405" s="7" t="s">
        <v>8324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30</v>
      </c>
    </row>
    <row r="1406" spans="1:21" ht="43.2" x14ac:dyDescent="0.3">
      <c r="A1406">
        <v>1404</v>
      </c>
      <c r="B1406" s="6" t="s">
        <v>1405</v>
      </c>
      <c r="C1406" s="2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7" t="s">
        <v>8320</v>
      </c>
      <c r="R1406" s="7" t="s">
        <v>8339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25</v>
      </c>
    </row>
    <row r="1407" spans="1:21" ht="28.8" x14ac:dyDescent="0.3">
      <c r="A1407">
        <v>1405</v>
      </c>
      <c r="B1407" s="6" t="s">
        <v>1406</v>
      </c>
      <c r="C1407" s="2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7" t="s">
        <v>8320</v>
      </c>
      <c r="R1407" s="7" t="s">
        <v>8339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30</v>
      </c>
    </row>
    <row r="1408" spans="1:21" x14ac:dyDescent="0.3">
      <c r="A1408">
        <v>1406</v>
      </c>
      <c r="B1408" s="6" t="s">
        <v>1407</v>
      </c>
      <c r="C1408" s="2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7" t="s">
        <v>8320</v>
      </c>
      <c r="R1408" s="7" t="s">
        <v>8339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53</v>
      </c>
    </row>
    <row r="1409" spans="1:21" ht="43.2" x14ac:dyDescent="0.3">
      <c r="A1409">
        <v>1407</v>
      </c>
      <c r="B1409" s="6" t="s">
        <v>1408</v>
      </c>
      <c r="C1409" s="2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7" t="s">
        <v>8320</v>
      </c>
      <c r="R1409" s="7" t="s">
        <v>8339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25</v>
      </c>
    </row>
    <row r="1410" spans="1:21" ht="43.2" x14ac:dyDescent="0.3">
      <c r="A1410">
        <v>1408</v>
      </c>
      <c r="B1410" s="6" t="s">
        <v>1409</v>
      </c>
      <c r="C1410" s="2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7" t="s">
        <v>8320</v>
      </c>
      <c r="R1410" s="7" t="s">
        <v>8339</v>
      </c>
      <c r="S1410" s="11">
        <f t="shared" si="107"/>
        <v>42291.872175925921</v>
      </c>
      <c r="T1410" s="11">
        <f t="shared" si="108"/>
        <v>42321.913842592592</v>
      </c>
      <c r="U1410">
        <f t="shared" si="109"/>
        <v>30</v>
      </c>
    </row>
    <row r="1411" spans="1:21" ht="43.2" x14ac:dyDescent="0.3">
      <c r="A1411">
        <v>1409</v>
      </c>
      <c r="B1411" s="6" t="s">
        <v>1410</v>
      </c>
      <c r="C1411" s="2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7" t="s">
        <v>8320</v>
      </c>
      <c r="R1411" s="7" t="s">
        <v>8339</v>
      </c>
      <c r="S1411" s="11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>
        <f t="shared" ref="U1411:U1474" si="114">ROUND(T1411-S1411,0)</f>
        <v>60</v>
      </c>
    </row>
    <row r="1412" spans="1:21" ht="43.2" x14ac:dyDescent="0.3">
      <c r="A1412">
        <v>1410</v>
      </c>
      <c r="B1412" s="6" t="s">
        <v>1411</v>
      </c>
      <c r="C1412" s="2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7" t="s">
        <v>8320</v>
      </c>
      <c r="R1412" s="7" t="s">
        <v>8339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45</v>
      </c>
    </row>
    <row r="1413" spans="1:21" ht="57.6" x14ac:dyDescent="0.3">
      <c r="A1413">
        <v>1411</v>
      </c>
      <c r="B1413" s="6" t="s">
        <v>1412</v>
      </c>
      <c r="C1413" s="2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7" t="s">
        <v>8320</v>
      </c>
      <c r="R1413" s="7" t="s">
        <v>8339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28</v>
      </c>
    </row>
    <row r="1414" spans="1:21" ht="28.8" x14ac:dyDescent="0.3">
      <c r="A1414">
        <v>1412</v>
      </c>
      <c r="B1414" s="6" t="s">
        <v>1413</v>
      </c>
      <c r="C1414" s="2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7" t="s">
        <v>8320</v>
      </c>
      <c r="R1414" s="7" t="s">
        <v>8339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30</v>
      </c>
    </row>
    <row r="1415" spans="1:21" ht="57.6" x14ac:dyDescent="0.3">
      <c r="A1415">
        <v>1413</v>
      </c>
      <c r="B1415" s="6" t="s">
        <v>1414</v>
      </c>
      <c r="C1415" s="2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7" t="s">
        <v>8320</v>
      </c>
      <c r="R1415" s="7" t="s">
        <v>8339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60</v>
      </c>
    </row>
    <row r="1416" spans="1:21" ht="43.2" x14ac:dyDescent="0.3">
      <c r="A1416">
        <v>1414</v>
      </c>
      <c r="B1416" s="6" t="s">
        <v>1415</v>
      </c>
      <c r="C1416" s="2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7" t="s">
        <v>8320</v>
      </c>
      <c r="R1416" s="7" t="s">
        <v>8339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30</v>
      </c>
    </row>
    <row r="1417" spans="1:21" ht="43.2" x14ac:dyDescent="0.3">
      <c r="A1417">
        <v>1415</v>
      </c>
      <c r="B1417" s="6" t="s">
        <v>1416</v>
      </c>
      <c r="C1417" s="2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7" t="s">
        <v>8320</v>
      </c>
      <c r="R1417" s="7" t="s">
        <v>8339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40</v>
      </c>
    </row>
    <row r="1418" spans="1:21" ht="43.2" x14ac:dyDescent="0.3">
      <c r="A1418">
        <v>1416</v>
      </c>
      <c r="B1418" s="6" t="s">
        <v>1417</v>
      </c>
      <c r="C1418" s="2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7" t="s">
        <v>8320</v>
      </c>
      <c r="R1418" s="7" t="s">
        <v>8339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30</v>
      </c>
    </row>
    <row r="1419" spans="1:21" ht="43.2" x14ac:dyDescent="0.3">
      <c r="A1419">
        <v>1417</v>
      </c>
      <c r="B1419" s="6" t="s">
        <v>1418</v>
      </c>
      <c r="C1419" s="2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7" t="s">
        <v>8320</v>
      </c>
      <c r="R1419" s="7" t="s">
        <v>8339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30</v>
      </c>
    </row>
    <row r="1420" spans="1:21" ht="57.6" x14ac:dyDescent="0.3">
      <c r="A1420">
        <v>1418</v>
      </c>
      <c r="B1420" s="6" t="s">
        <v>1419</v>
      </c>
      <c r="C1420" s="2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7" t="s">
        <v>8320</v>
      </c>
      <c r="R1420" s="7" t="s">
        <v>8339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30</v>
      </c>
    </row>
    <row r="1421" spans="1:21" ht="57.6" x14ac:dyDescent="0.3">
      <c r="A1421">
        <v>1419</v>
      </c>
      <c r="B1421" s="6" t="s">
        <v>1420</v>
      </c>
      <c r="C1421" s="2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7" t="s">
        <v>8320</v>
      </c>
      <c r="R1421" s="7" t="s">
        <v>8339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30</v>
      </c>
    </row>
    <row r="1422" spans="1:21" ht="28.8" x14ac:dyDescent="0.3">
      <c r="A1422">
        <v>1420</v>
      </c>
      <c r="B1422" s="6" t="s">
        <v>1421</v>
      </c>
      <c r="C1422" s="2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7" t="s">
        <v>8320</v>
      </c>
      <c r="R1422" s="7" t="s">
        <v>8339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25</v>
      </c>
    </row>
    <row r="1423" spans="1:21" ht="57.6" x14ac:dyDescent="0.3">
      <c r="A1423">
        <v>1421</v>
      </c>
      <c r="B1423" s="6" t="s">
        <v>1422</v>
      </c>
      <c r="C1423" s="2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7" t="s">
        <v>8320</v>
      </c>
      <c r="R1423" s="7" t="s">
        <v>8339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30</v>
      </c>
    </row>
    <row r="1424" spans="1:21" ht="43.2" x14ac:dyDescent="0.3">
      <c r="A1424">
        <v>1422</v>
      </c>
      <c r="B1424" s="6" t="s">
        <v>1423</v>
      </c>
      <c r="C1424" s="2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7" t="s">
        <v>8320</v>
      </c>
      <c r="R1424" s="7" t="s">
        <v>8339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30</v>
      </c>
    </row>
    <row r="1425" spans="1:21" ht="43.2" x14ac:dyDescent="0.3">
      <c r="A1425">
        <v>1423</v>
      </c>
      <c r="B1425" s="6" t="s">
        <v>1424</v>
      </c>
      <c r="C1425" s="2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7" t="s">
        <v>8320</v>
      </c>
      <c r="R1425" s="7" t="s">
        <v>8339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30</v>
      </c>
    </row>
    <row r="1426" spans="1:21" ht="43.2" x14ac:dyDescent="0.3">
      <c r="A1426">
        <v>1424</v>
      </c>
      <c r="B1426" s="6" t="s">
        <v>1425</v>
      </c>
      <c r="C1426" s="2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7" t="s">
        <v>8320</v>
      </c>
      <c r="R1426" s="7" t="s">
        <v>8339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13</v>
      </c>
    </row>
    <row r="1427" spans="1:21" ht="43.2" x14ac:dyDescent="0.3">
      <c r="A1427">
        <v>1425</v>
      </c>
      <c r="B1427" s="6" t="s">
        <v>1426</v>
      </c>
      <c r="C1427" s="2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7" t="s">
        <v>8320</v>
      </c>
      <c r="R1427" s="7" t="s">
        <v>8339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30</v>
      </c>
    </row>
    <row r="1428" spans="1:21" ht="43.2" x14ac:dyDescent="0.3">
      <c r="A1428">
        <v>1426</v>
      </c>
      <c r="B1428" s="6" t="s">
        <v>1427</v>
      </c>
      <c r="C1428" s="2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7" t="s">
        <v>8320</v>
      </c>
      <c r="R1428" s="7" t="s">
        <v>8339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60</v>
      </c>
    </row>
    <row r="1429" spans="1:21" ht="57.6" x14ac:dyDescent="0.3">
      <c r="A1429">
        <v>1427</v>
      </c>
      <c r="B1429" s="6" t="s">
        <v>1428</v>
      </c>
      <c r="C1429" s="2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7" t="s">
        <v>8320</v>
      </c>
      <c r="R1429" s="7" t="s">
        <v>8339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30</v>
      </c>
    </row>
    <row r="1430" spans="1:21" ht="43.2" x14ac:dyDescent="0.3">
      <c r="A1430">
        <v>1428</v>
      </c>
      <c r="B1430" s="6" t="s">
        <v>1429</v>
      </c>
      <c r="C1430" s="2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7" t="s">
        <v>8320</v>
      </c>
      <c r="R1430" s="7" t="s">
        <v>8339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30</v>
      </c>
    </row>
    <row r="1431" spans="1:21" ht="43.2" x14ac:dyDescent="0.3">
      <c r="A1431">
        <v>1429</v>
      </c>
      <c r="B1431" s="6" t="s">
        <v>1430</v>
      </c>
      <c r="C1431" s="2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7" t="s">
        <v>8320</v>
      </c>
      <c r="R1431" s="7" t="s">
        <v>8339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30</v>
      </c>
    </row>
    <row r="1432" spans="1:21" ht="43.2" x14ac:dyDescent="0.3">
      <c r="A1432">
        <v>1430</v>
      </c>
      <c r="B1432" s="6" t="s">
        <v>1431</v>
      </c>
      <c r="C1432" s="2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7" t="s">
        <v>8320</v>
      </c>
      <c r="R1432" s="7" t="s">
        <v>8339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31</v>
      </c>
    </row>
    <row r="1433" spans="1:21" ht="43.2" x14ac:dyDescent="0.3">
      <c r="A1433">
        <v>1431</v>
      </c>
      <c r="B1433" s="6" t="s">
        <v>1432</v>
      </c>
      <c r="C1433" s="2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7" t="s">
        <v>8320</v>
      </c>
      <c r="R1433" s="7" t="s">
        <v>8339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30</v>
      </c>
    </row>
    <row r="1434" spans="1:21" ht="43.2" x14ac:dyDescent="0.3">
      <c r="A1434">
        <v>1432</v>
      </c>
      <c r="B1434" s="6" t="s">
        <v>1433</v>
      </c>
      <c r="C1434" s="2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7" t="s">
        <v>8320</v>
      </c>
      <c r="R1434" s="7" t="s">
        <v>8339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30</v>
      </c>
    </row>
    <row r="1435" spans="1:21" ht="43.2" x14ac:dyDescent="0.3">
      <c r="A1435">
        <v>1433</v>
      </c>
      <c r="B1435" s="6" t="s">
        <v>1434</v>
      </c>
      <c r="C1435" s="2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7" t="s">
        <v>8320</v>
      </c>
      <c r="R1435" s="7" t="s">
        <v>8339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41</v>
      </c>
    </row>
    <row r="1436" spans="1:21" ht="43.2" x14ac:dyDescent="0.3">
      <c r="A1436">
        <v>1434</v>
      </c>
      <c r="B1436" s="6" t="s">
        <v>1435</v>
      </c>
      <c r="C1436" s="2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7" t="s">
        <v>8320</v>
      </c>
      <c r="R1436" s="7" t="s">
        <v>8339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21</v>
      </c>
    </row>
    <row r="1437" spans="1:21" ht="43.2" x14ac:dyDescent="0.3">
      <c r="A1437">
        <v>1435</v>
      </c>
      <c r="B1437" s="6" t="s">
        <v>1436</v>
      </c>
      <c r="C1437" s="2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7" t="s">
        <v>8320</v>
      </c>
      <c r="R1437" s="7" t="s">
        <v>8339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30</v>
      </c>
    </row>
    <row r="1438" spans="1:21" ht="43.2" x14ac:dyDescent="0.3">
      <c r="A1438">
        <v>1436</v>
      </c>
      <c r="B1438" s="6" t="s">
        <v>1437</v>
      </c>
      <c r="C1438" s="2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7" t="s">
        <v>8320</v>
      </c>
      <c r="R1438" s="7" t="s">
        <v>8339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30</v>
      </c>
    </row>
    <row r="1439" spans="1:21" ht="57.6" x14ac:dyDescent="0.3">
      <c r="A1439">
        <v>1437</v>
      </c>
      <c r="B1439" s="6" t="s">
        <v>1438</v>
      </c>
      <c r="C1439" s="2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7" t="s">
        <v>8320</v>
      </c>
      <c r="R1439" s="7" t="s">
        <v>8339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37</v>
      </c>
    </row>
    <row r="1440" spans="1:21" ht="43.2" x14ac:dyDescent="0.3">
      <c r="A1440">
        <v>1438</v>
      </c>
      <c r="B1440" s="6" t="s">
        <v>1439</v>
      </c>
      <c r="C1440" s="2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7" t="s">
        <v>8320</v>
      </c>
      <c r="R1440" s="7" t="s">
        <v>8339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30</v>
      </c>
    </row>
    <row r="1441" spans="1:21" ht="43.2" x14ac:dyDescent="0.3">
      <c r="A1441">
        <v>1439</v>
      </c>
      <c r="B1441" s="6" t="s">
        <v>1440</v>
      </c>
      <c r="C1441" s="2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7" t="s">
        <v>8320</v>
      </c>
      <c r="R1441" s="7" t="s">
        <v>8339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30</v>
      </c>
    </row>
    <row r="1442" spans="1:21" ht="43.2" x14ac:dyDescent="0.3">
      <c r="A1442">
        <v>1440</v>
      </c>
      <c r="B1442" s="6" t="s">
        <v>1441</v>
      </c>
      <c r="C1442" s="2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7" t="s">
        <v>8320</v>
      </c>
      <c r="R1442" s="7" t="s">
        <v>8339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30</v>
      </c>
    </row>
    <row r="1443" spans="1:21" ht="43.2" x14ac:dyDescent="0.3">
      <c r="A1443">
        <v>1441</v>
      </c>
      <c r="B1443" s="6" t="s">
        <v>1442</v>
      </c>
      <c r="C1443" s="2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7" t="s">
        <v>8320</v>
      </c>
      <c r="R1443" s="7" t="s">
        <v>8339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60</v>
      </c>
    </row>
    <row r="1444" spans="1:21" ht="43.2" x14ac:dyDescent="0.3">
      <c r="A1444">
        <v>1442</v>
      </c>
      <c r="B1444" s="6" t="s">
        <v>1443</v>
      </c>
      <c r="C1444" s="2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7" t="s">
        <v>8320</v>
      </c>
      <c r="R1444" s="7" t="s">
        <v>8339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30</v>
      </c>
    </row>
    <row r="1445" spans="1:21" ht="43.2" x14ac:dyDescent="0.3">
      <c r="A1445">
        <v>1443</v>
      </c>
      <c r="B1445" s="6" t="s">
        <v>1444</v>
      </c>
      <c r="C1445" s="2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7" t="s">
        <v>8320</v>
      </c>
      <c r="R1445" s="7" t="s">
        <v>8339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30</v>
      </c>
    </row>
    <row r="1446" spans="1:21" ht="43.2" x14ac:dyDescent="0.3">
      <c r="A1446">
        <v>1444</v>
      </c>
      <c r="B1446" s="6" t="s">
        <v>1445</v>
      </c>
      <c r="C1446" s="2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7" t="s">
        <v>8320</v>
      </c>
      <c r="R1446" s="7" t="s">
        <v>8339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60</v>
      </c>
    </row>
    <row r="1447" spans="1:21" ht="43.2" x14ac:dyDescent="0.3">
      <c r="A1447">
        <v>1445</v>
      </c>
      <c r="B1447" s="6" t="s">
        <v>1446</v>
      </c>
      <c r="C1447" s="2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7" t="s">
        <v>8320</v>
      </c>
      <c r="R1447" s="7" t="s">
        <v>8339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30</v>
      </c>
    </row>
    <row r="1448" spans="1:21" ht="43.2" x14ac:dyDescent="0.3">
      <c r="A1448">
        <v>1446</v>
      </c>
      <c r="B1448" s="6" t="s">
        <v>1447</v>
      </c>
      <c r="C1448" s="2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7" t="s">
        <v>8320</v>
      </c>
      <c r="R1448" s="7" t="s">
        <v>8339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</v>
      </c>
    </row>
    <row r="1449" spans="1:21" ht="28.8" x14ac:dyDescent="0.3">
      <c r="A1449">
        <v>1447</v>
      </c>
      <c r="B1449" s="6" t="s">
        <v>1448</v>
      </c>
      <c r="C1449" s="2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7" t="s">
        <v>8320</v>
      </c>
      <c r="R1449" s="7" t="s">
        <v>8339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30</v>
      </c>
    </row>
    <row r="1450" spans="1:21" ht="57.6" x14ac:dyDescent="0.3">
      <c r="A1450">
        <v>1448</v>
      </c>
      <c r="B1450" s="6" t="s">
        <v>1449</v>
      </c>
      <c r="C1450" s="2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7" t="s">
        <v>8320</v>
      </c>
      <c r="R1450" s="7" t="s">
        <v>8339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30</v>
      </c>
    </row>
    <row r="1451" spans="1:21" ht="43.2" x14ac:dyDescent="0.3">
      <c r="A1451">
        <v>1449</v>
      </c>
      <c r="B1451" s="6" t="s">
        <v>1450</v>
      </c>
      <c r="C1451" s="2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7" t="s">
        <v>8320</v>
      </c>
      <c r="R1451" s="7" t="s">
        <v>8339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48</v>
      </c>
    </row>
    <row r="1452" spans="1:21" ht="57.6" x14ac:dyDescent="0.3">
      <c r="A1452">
        <v>1450</v>
      </c>
      <c r="B1452" s="6" t="s">
        <v>1451</v>
      </c>
      <c r="C1452" s="2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7" t="s">
        <v>8320</v>
      </c>
      <c r="R1452" s="7" t="s">
        <v>8339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30</v>
      </c>
    </row>
    <row r="1453" spans="1:21" ht="43.2" x14ac:dyDescent="0.3">
      <c r="A1453">
        <v>1451</v>
      </c>
      <c r="B1453" s="6" t="s">
        <v>1452</v>
      </c>
      <c r="C1453" s="2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7" t="s">
        <v>8320</v>
      </c>
      <c r="R1453" s="7" t="s">
        <v>8339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30</v>
      </c>
    </row>
    <row r="1454" spans="1:21" ht="28.8" x14ac:dyDescent="0.3">
      <c r="A1454">
        <v>1452</v>
      </c>
      <c r="B1454" s="6" t="s">
        <v>1453</v>
      </c>
      <c r="C1454" s="2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7" t="s">
        <v>8320</v>
      </c>
      <c r="R1454" s="7" t="s">
        <v>8339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30</v>
      </c>
    </row>
    <row r="1455" spans="1:21" ht="43.2" x14ac:dyDescent="0.3">
      <c r="A1455">
        <v>1453</v>
      </c>
      <c r="B1455" s="6" t="s">
        <v>1454</v>
      </c>
      <c r="C1455" s="2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7" t="s">
        <v>8320</v>
      </c>
      <c r="R1455" s="7" t="s">
        <v>8339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45</v>
      </c>
    </row>
    <row r="1456" spans="1:21" ht="43.2" x14ac:dyDescent="0.3">
      <c r="A1456">
        <v>1454</v>
      </c>
      <c r="B1456" s="6" t="s">
        <v>1455</v>
      </c>
      <c r="C1456" s="2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7" t="s">
        <v>8320</v>
      </c>
      <c r="R1456" s="7" t="s">
        <v>8339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21</v>
      </c>
    </row>
    <row r="1457" spans="1:21" ht="43.2" x14ac:dyDescent="0.3">
      <c r="A1457">
        <v>1455</v>
      </c>
      <c r="B1457" s="6" t="s">
        <v>1456</v>
      </c>
      <c r="C1457" s="2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7" t="s">
        <v>8320</v>
      </c>
      <c r="R1457" s="7" t="s">
        <v>8339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55</v>
      </c>
    </row>
    <row r="1458" spans="1:21" x14ac:dyDescent="0.3">
      <c r="A1458">
        <v>1456</v>
      </c>
      <c r="B1458" s="6" t="s">
        <v>1457</v>
      </c>
      <c r="C1458" s="2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7" t="s">
        <v>8320</v>
      </c>
      <c r="R1458" s="7" t="s">
        <v>8339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30</v>
      </c>
    </row>
    <row r="1459" spans="1:21" ht="28.8" x14ac:dyDescent="0.3">
      <c r="A1459">
        <v>1457</v>
      </c>
      <c r="B1459" s="6" t="s">
        <v>1458</v>
      </c>
      <c r="C1459" s="2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7" t="s">
        <v>8320</v>
      </c>
      <c r="R1459" s="7" t="s">
        <v>8339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30</v>
      </c>
    </row>
    <row r="1460" spans="1:21" ht="57.6" x14ac:dyDescent="0.3">
      <c r="A1460">
        <v>1458</v>
      </c>
      <c r="B1460" s="6" t="s">
        <v>1459</v>
      </c>
      <c r="C1460" s="2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7" t="s">
        <v>8320</v>
      </c>
      <c r="R1460" s="7" t="s">
        <v>8339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30</v>
      </c>
    </row>
    <row r="1461" spans="1:21" ht="43.2" x14ac:dyDescent="0.3">
      <c r="A1461">
        <v>1459</v>
      </c>
      <c r="B1461" s="6" t="s">
        <v>1460</v>
      </c>
      <c r="C1461" s="2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7" t="s">
        <v>8320</v>
      </c>
      <c r="R1461" s="7" t="s">
        <v>8339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29</v>
      </c>
    </row>
    <row r="1462" spans="1:21" ht="43.2" x14ac:dyDescent="0.3">
      <c r="A1462">
        <v>1460</v>
      </c>
      <c r="B1462" s="6" t="s">
        <v>1461</v>
      </c>
      <c r="C1462" s="2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7" t="s">
        <v>8320</v>
      </c>
      <c r="R1462" s="7" t="s">
        <v>8339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58</v>
      </c>
    </row>
    <row r="1463" spans="1:21" ht="28.8" x14ac:dyDescent="0.3">
      <c r="A1463">
        <v>1461</v>
      </c>
      <c r="B1463" s="6" t="s">
        <v>1462</v>
      </c>
      <c r="C1463" s="2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7" t="s">
        <v>8320</v>
      </c>
      <c r="R1463" s="7" t="s">
        <v>8340</v>
      </c>
      <c r="S1463" s="11">
        <f t="shared" si="112"/>
        <v>41899.645300925928</v>
      </c>
      <c r="T1463" s="11">
        <f t="shared" si="113"/>
        <v>41933</v>
      </c>
      <c r="U1463">
        <f t="shared" si="114"/>
        <v>33</v>
      </c>
    </row>
    <row r="1464" spans="1:21" ht="28.8" x14ac:dyDescent="0.3">
      <c r="A1464">
        <v>1462</v>
      </c>
      <c r="B1464" s="6" t="s">
        <v>1463</v>
      </c>
      <c r="C1464" s="2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7" t="s">
        <v>8320</v>
      </c>
      <c r="R1464" s="7" t="s">
        <v>8340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30</v>
      </c>
    </row>
    <row r="1465" spans="1:21" ht="43.2" x14ac:dyDescent="0.3">
      <c r="A1465">
        <v>1463</v>
      </c>
      <c r="B1465" s="6" t="s">
        <v>1464</v>
      </c>
      <c r="C1465" s="2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7" t="s">
        <v>8320</v>
      </c>
      <c r="R1465" s="7" t="s">
        <v>8340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45</v>
      </c>
    </row>
    <row r="1466" spans="1:21" x14ac:dyDescent="0.3">
      <c r="A1466">
        <v>1464</v>
      </c>
      <c r="B1466" s="6" t="s">
        <v>1465</v>
      </c>
      <c r="C1466" s="2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7" t="s">
        <v>8320</v>
      </c>
      <c r="R1466" s="7" t="s">
        <v>8340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30</v>
      </c>
    </row>
    <row r="1467" spans="1:21" ht="43.2" x14ac:dyDescent="0.3">
      <c r="A1467">
        <v>1465</v>
      </c>
      <c r="B1467" s="6" t="s">
        <v>1466</v>
      </c>
      <c r="C1467" s="2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7" t="s">
        <v>8320</v>
      </c>
      <c r="R1467" s="7" t="s">
        <v>8340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30</v>
      </c>
    </row>
    <row r="1468" spans="1:21" ht="43.2" x14ac:dyDescent="0.3">
      <c r="A1468">
        <v>1466</v>
      </c>
      <c r="B1468" s="6" t="s">
        <v>1467</v>
      </c>
      <c r="C1468" s="2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7" t="s">
        <v>8320</v>
      </c>
      <c r="R1468" s="7" t="s">
        <v>8340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41</v>
      </c>
    </row>
    <row r="1469" spans="1:21" ht="28.8" x14ac:dyDescent="0.3">
      <c r="A1469">
        <v>1467</v>
      </c>
      <c r="B1469" s="6" t="s">
        <v>1468</v>
      </c>
      <c r="C1469" s="2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7" t="s">
        <v>8320</v>
      </c>
      <c r="R1469" s="7" t="s">
        <v>8340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60</v>
      </c>
    </row>
    <row r="1470" spans="1:21" ht="43.2" x14ac:dyDescent="0.3">
      <c r="A1470">
        <v>1468</v>
      </c>
      <c r="B1470" s="6" t="s">
        <v>1469</v>
      </c>
      <c r="C1470" s="2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7" t="s">
        <v>8320</v>
      </c>
      <c r="R1470" s="7" t="s">
        <v>8340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60</v>
      </c>
    </row>
    <row r="1471" spans="1:21" ht="43.2" x14ac:dyDescent="0.3">
      <c r="A1471">
        <v>1469</v>
      </c>
      <c r="B1471" s="6" t="s">
        <v>1470</v>
      </c>
      <c r="C1471" s="2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7" t="s">
        <v>8320</v>
      </c>
      <c r="R1471" s="7" t="s">
        <v>8340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30</v>
      </c>
    </row>
    <row r="1472" spans="1:21" ht="57.6" x14ac:dyDescent="0.3">
      <c r="A1472">
        <v>1470</v>
      </c>
      <c r="B1472" s="6" t="s">
        <v>1471</v>
      </c>
      <c r="C1472" s="2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7" t="s">
        <v>8320</v>
      </c>
      <c r="R1472" s="7" t="s">
        <v>8340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21</v>
      </c>
    </row>
    <row r="1473" spans="1:21" ht="43.2" x14ac:dyDescent="0.3">
      <c r="A1473">
        <v>1471</v>
      </c>
      <c r="B1473" s="6" t="s">
        <v>1472</v>
      </c>
      <c r="C1473" s="2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7" t="s">
        <v>8320</v>
      </c>
      <c r="R1473" s="7" t="s">
        <v>8340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30</v>
      </c>
    </row>
    <row r="1474" spans="1:21" ht="57.6" x14ac:dyDescent="0.3">
      <c r="A1474">
        <v>1472</v>
      </c>
      <c r="B1474" s="6" t="s">
        <v>1473</v>
      </c>
      <c r="C1474" s="2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7" t="s">
        <v>8320</v>
      </c>
      <c r="R1474" s="7" t="s">
        <v>8340</v>
      </c>
      <c r="S1474" s="11">
        <f t="shared" si="112"/>
        <v>41533.542858796296</v>
      </c>
      <c r="T1474" s="11">
        <f t="shared" si="113"/>
        <v>41563.542858796296</v>
      </c>
      <c r="U1474">
        <f t="shared" si="114"/>
        <v>30</v>
      </c>
    </row>
    <row r="1475" spans="1:21" x14ac:dyDescent="0.3">
      <c r="A1475">
        <v>1473</v>
      </c>
      <c r="B1475" s="6" t="s">
        <v>1474</v>
      </c>
      <c r="C1475" s="2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7" t="s">
        <v>8320</v>
      </c>
      <c r="R1475" s="7" t="s">
        <v>8340</v>
      </c>
      <c r="S1475" s="11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>
        <f t="shared" ref="U1475:U1538" si="119">ROUND(T1475-S1475,0)</f>
        <v>30</v>
      </c>
    </row>
    <row r="1476" spans="1:21" ht="43.2" x14ac:dyDescent="0.3">
      <c r="A1476">
        <v>1474</v>
      </c>
      <c r="B1476" s="6" t="s">
        <v>1475</v>
      </c>
      <c r="C1476" s="2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7" t="s">
        <v>8320</v>
      </c>
      <c r="R1476" s="7" t="s">
        <v>8340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30</v>
      </c>
    </row>
    <row r="1477" spans="1:21" ht="43.2" x14ac:dyDescent="0.3">
      <c r="A1477">
        <v>1475</v>
      </c>
      <c r="B1477" s="6" t="s">
        <v>1476</v>
      </c>
      <c r="C1477" s="2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7" t="s">
        <v>8320</v>
      </c>
      <c r="R1477" s="7" t="s">
        <v>8340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32</v>
      </c>
    </row>
    <row r="1478" spans="1:21" ht="28.8" x14ac:dyDescent="0.3">
      <c r="A1478">
        <v>1476</v>
      </c>
      <c r="B1478" s="6" t="s">
        <v>1477</v>
      </c>
      <c r="C1478" s="2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7" t="s">
        <v>8320</v>
      </c>
      <c r="R1478" s="7" t="s">
        <v>8340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30</v>
      </c>
    </row>
    <row r="1479" spans="1:21" ht="43.2" x14ac:dyDescent="0.3">
      <c r="A1479">
        <v>1477</v>
      </c>
      <c r="B1479" s="6" t="s">
        <v>1478</v>
      </c>
      <c r="C1479" s="2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7" t="s">
        <v>8320</v>
      </c>
      <c r="R1479" s="7" t="s">
        <v>8340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60</v>
      </c>
    </row>
    <row r="1480" spans="1:21" ht="43.2" x14ac:dyDescent="0.3">
      <c r="A1480">
        <v>1478</v>
      </c>
      <c r="B1480" s="6" t="s">
        <v>1479</v>
      </c>
      <c r="C1480" s="2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7" t="s">
        <v>8320</v>
      </c>
      <c r="R1480" s="7" t="s">
        <v>8340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14</v>
      </c>
    </row>
    <row r="1481" spans="1:21" ht="43.2" x14ac:dyDescent="0.3">
      <c r="A1481">
        <v>1479</v>
      </c>
      <c r="B1481" s="6" t="s">
        <v>1480</v>
      </c>
      <c r="C1481" s="2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7" t="s">
        <v>8320</v>
      </c>
      <c r="R1481" s="7" t="s">
        <v>8340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14</v>
      </c>
    </row>
    <row r="1482" spans="1:21" ht="43.2" x14ac:dyDescent="0.3">
      <c r="A1482">
        <v>1480</v>
      </c>
      <c r="B1482" s="6" t="s">
        <v>1481</v>
      </c>
      <c r="C1482" s="2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7" t="s">
        <v>8320</v>
      </c>
      <c r="R1482" s="7" t="s">
        <v>8340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17</v>
      </c>
    </row>
    <row r="1483" spans="1:21" ht="43.2" x14ac:dyDescent="0.3">
      <c r="A1483">
        <v>1481</v>
      </c>
      <c r="B1483" s="6" t="s">
        <v>1482</v>
      </c>
      <c r="C1483" s="2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7" t="s">
        <v>8320</v>
      </c>
      <c r="R1483" s="7" t="s">
        <v>8322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30</v>
      </c>
    </row>
    <row r="1484" spans="1:21" ht="43.2" x14ac:dyDescent="0.3">
      <c r="A1484">
        <v>1482</v>
      </c>
      <c r="B1484" s="6" t="s">
        <v>1483</v>
      </c>
      <c r="C1484" s="2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7" t="s">
        <v>8320</v>
      </c>
      <c r="R1484" s="7" t="s">
        <v>8322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22</v>
      </c>
    </row>
    <row r="1485" spans="1:21" ht="43.2" x14ac:dyDescent="0.3">
      <c r="A1485">
        <v>1483</v>
      </c>
      <c r="B1485" s="6" t="s">
        <v>1484</v>
      </c>
      <c r="C1485" s="2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7" t="s">
        <v>8320</v>
      </c>
      <c r="R1485" s="7" t="s">
        <v>8322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25</v>
      </c>
    </row>
    <row r="1486" spans="1:21" x14ac:dyDescent="0.3">
      <c r="A1486">
        <v>1484</v>
      </c>
      <c r="B1486" s="6" t="s">
        <v>1485</v>
      </c>
      <c r="C1486" s="2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7" t="s">
        <v>8320</v>
      </c>
      <c r="R1486" s="7" t="s">
        <v>8322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58</v>
      </c>
    </row>
    <row r="1487" spans="1:21" ht="43.2" x14ac:dyDescent="0.3">
      <c r="A1487">
        <v>1485</v>
      </c>
      <c r="B1487" s="6" t="s">
        <v>1486</v>
      </c>
      <c r="C1487" s="2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7" t="s">
        <v>8320</v>
      </c>
      <c r="R1487" s="7" t="s">
        <v>8322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45</v>
      </c>
    </row>
    <row r="1488" spans="1:21" ht="57.6" x14ac:dyDescent="0.3">
      <c r="A1488">
        <v>1486</v>
      </c>
      <c r="B1488" s="6" t="s">
        <v>1487</v>
      </c>
      <c r="C1488" s="2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7" t="s">
        <v>8320</v>
      </c>
      <c r="R1488" s="7" t="s">
        <v>8322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30</v>
      </c>
    </row>
    <row r="1489" spans="1:21" ht="43.2" x14ac:dyDescent="0.3">
      <c r="A1489">
        <v>1487</v>
      </c>
      <c r="B1489" s="6" t="s">
        <v>1488</v>
      </c>
      <c r="C1489" s="2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7" t="s">
        <v>8320</v>
      </c>
      <c r="R1489" s="7" t="s">
        <v>8322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30</v>
      </c>
    </row>
    <row r="1490" spans="1:21" ht="43.2" x14ac:dyDescent="0.3">
      <c r="A1490">
        <v>1488</v>
      </c>
      <c r="B1490" s="6" t="s">
        <v>1489</v>
      </c>
      <c r="C1490" s="2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7" t="s">
        <v>8320</v>
      </c>
      <c r="R1490" s="7" t="s">
        <v>8322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30</v>
      </c>
    </row>
    <row r="1491" spans="1:21" ht="43.2" x14ac:dyDescent="0.3">
      <c r="A1491">
        <v>1489</v>
      </c>
      <c r="B1491" s="6" t="s">
        <v>1490</v>
      </c>
      <c r="C1491" s="2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7" t="s">
        <v>8320</v>
      </c>
      <c r="R1491" s="7" t="s">
        <v>8322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30</v>
      </c>
    </row>
    <row r="1492" spans="1:21" ht="43.2" x14ac:dyDescent="0.3">
      <c r="A1492">
        <v>1490</v>
      </c>
      <c r="B1492" s="6" t="s">
        <v>1491</v>
      </c>
      <c r="C1492" s="2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7" t="s">
        <v>8320</v>
      </c>
      <c r="R1492" s="7" t="s">
        <v>8322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29</v>
      </c>
    </row>
    <row r="1493" spans="1:21" ht="43.2" x14ac:dyDescent="0.3">
      <c r="A1493">
        <v>1491</v>
      </c>
      <c r="B1493" s="6" t="s">
        <v>1492</v>
      </c>
      <c r="C1493" s="2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7" t="s">
        <v>8320</v>
      </c>
      <c r="R1493" s="7" t="s">
        <v>8322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59</v>
      </c>
    </row>
    <row r="1494" spans="1:21" ht="57.6" x14ac:dyDescent="0.3">
      <c r="A1494">
        <v>1492</v>
      </c>
      <c r="B1494" s="6" t="s">
        <v>1493</v>
      </c>
      <c r="C1494" s="2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7" t="s">
        <v>8320</v>
      </c>
      <c r="R1494" s="7" t="s">
        <v>8322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30</v>
      </c>
    </row>
    <row r="1495" spans="1:21" ht="28.8" x14ac:dyDescent="0.3">
      <c r="A1495">
        <v>1493</v>
      </c>
      <c r="B1495" s="6" t="s">
        <v>1494</v>
      </c>
      <c r="C1495" s="2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7" t="s">
        <v>8320</v>
      </c>
      <c r="R1495" s="7" t="s">
        <v>8322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30</v>
      </c>
    </row>
    <row r="1496" spans="1:21" ht="43.2" x14ac:dyDescent="0.3">
      <c r="A1496">
        <v>1494</v>
      </c>
      <c r="B1496" s="6" t="s">
        <v>1495</v>
      </c>
      <c r="C1496" s="2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7" t="s">
        <v>8320</v>
      </c>
      <c r="R1496" s="7" t="s">
        <v>8322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30</v>
      </c>
    </row>
    <row r="1497" spans="1:21" ht="28.8" x14ac:dyDescent="0.3">
      <c r="A1497">
        <v>1495</v>
      </c>
      <c r="B1497" s="6" t="s">
        <v>1496</v>
      </c>
      <c r="C1497" s="2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7" t="s">
        <v>8320</v>
      </c>
      <c r="R1497" s="7" t="s">
        <v>8322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30</v>
      </c>
    </row>
    <row r="1498" spans="1:21" ht="43.2" x14ac:dyDescent="0.3">
      <c r="A1498">
        <v>1496</v>
      </c>
      <c r="B1498" s="6" t="s">
        <v>1497</v>
      </c>
      <c r="C1498" s="2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7" t="s">
        <v>8320</v>
      </c>
      <c r="R1498" s="7" t="s">
        <v>8322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60</v>
      </c>
    </row>
    <row r="1499" spans="1:21" ht="43.2" x14ac:dyDescent="0.3">
      <c r="A1499">
        <v>1497</v>
      </c>
      <c r="B1499" s="6" t="s">
        <v>1498</v>
      </c>
      <c r="C1499" s="2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7" t="s">
        <v>8320</v>
      </c>
      <c r="R1499" s="7" t="s">
        <v>8322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42</v>
      </c>
    </row>
    <row r="1500" spans="1:21" ht="43.2" x14ac:dyDescent="0.3">
      <c r="A1500">
        <v>1498</v>
      </c>
      <c r="B1500" s="6" t="s">
        <v>1499</v>
      </c>
      <c r="C1500" s="2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7" t="s">
        <v>8320</v>
      </c>
      <c r="R1500" s="7" t="s">
        <v>8322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45</v>
      </c>
    </row>
    <row r="1501" spans="1:21" ht="43.2" x14ac:dyDescent="0.3">
      <c r="A1501">
        <v>1499</v>
      </c>
      <c r="B1501" s="6" t="s">
        <v>1500</v>
      </c>
      <c r="C1501" s="2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7" t="s">
        <v>8320</v>
      </c>
      <c r="R1501" s="7" t="s">
        <v>8322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60</v>
      </c>
    </row>
    <row r="1502" spans="1:21" ht="43.2" x14ac:dyDescent="0.3">
      <c r="A1502">
        <v>1500</v>
      </c>
      <c r="B1502" s="6" t="s">
        <v>1501</v>
      </c>
      <c r="C1502" s="2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7" t="s">
        <v>8320</v>
      </c>
      <c r="R1502" s="7" t="s">
        <v>8322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30</v>
      </c>
    </row>
    <row r="1503" spans="1:21" ht="28.8" x14ac:dyDescent="0.3">
      <c r="A1503">
        <v>1501</v>
      </c>
      <c r="B1503" s="6" t="s">
        <v>1502</v>
      </c>
      <c r="C1503" s="2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7" t="s">
        <v>8336</v>
      </c>
      <c r="R1503" s="7" t="s">
        <v>8337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30</v>
      </c>
    </row>
    <row r="1504" spans="1:21" ht="43.2" x14ac:dyDescent="0.3">
      <c r="A1504">
        <v>1502</v>
      </c>
      <c r="B1504" s="6" t="s">
        <v>1503</v>
      </c>
      <c r="C1504" s="2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7" t="s">
        <v>8336</v>
      </c>
      <c r="R1504" s="7" t="s">
        <v>8337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28</v>
      </c>
    </row>
    <row r="1505" spans="1:21" ht="43.2" x14ac:dyDescent="0.3">
      <c r="A1505">
        <v>1503</v>
      </c>
      <c r="B1505" s="6" t="s">
        <v>1504</v>
      </c>
      <c r="C1505" s="2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7" t="s">
        <v>8336</v>
      </c>
      <c r="R1505" s="7" t="s">
        <v>8337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60</v>
      </c>
    </row>
    <row r="1506" spans="1:21" ht="43.2" x14ac:dyDescent="0.3">
      <c r="A1506">
        <v>1504</v>
      </c>
      <c r="B1506" s="6" t="s">
        <v>1505</v>
      </c>
      <c r="C1506" s="2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7" t="s">
        <v>8336</v>
      </c>
      <c r="R1506" s="7" t="s">
        <v>8337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28</v>
      </c>
    </row>
    <row r="1507" spans="1:21" ht="57.6" x14ac:dyDescent="0.3">
      <c r="A1507">
        <v>1505</v>
      </c>
      <c r="B1507" s="6" t="s">
        <v>1506</v>
      </c>
      <c r="C1507" s="2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7" t="s">
        <v>8336</v>
      </c>
      <c r="R1507" s="7" t="s">
        <v>8337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37</v>
      </c>
    </row>
    <row r="1508" spans="1:21" ht="43.2" x14ac:dyDescent="0.3">
      <c r="A1508">
        <v>1506</v>
      </c>
      <c r="B1508" s="6" t="s">
        <v>1507</v>
      </c>
      <c r="C1508" s="2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7" t="s">
        <v>8336</v>
      </c>
      <c r="R1508" s="7" t="s">
        <v>8337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30</v>
      </c>
    </row>
    <row r="1509" spans="1:21" ht="57.6" x14ac:dyDescent="0.3">
      <c r="A1509">
        <v>1507</v>
      </c>
      <c r="B1509" s="6" t="s">
        <v>1508</v>
      </c>
      <c r="C1509" s="2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7" t="s">
        <v>8336</v>
      </c>
      <c r="R1509" s="7" t="s">
        <v>8337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59</v>
      </c>
    </row>
    <row r="1510" spans="1:21" ht="43.2" x14ac:dyDescent="0.3">
      <c r="A1510">
        <v>1508</v>
      </c>
      <c r="B1510" s="6" t="s">
        <v>1509</v>
      </c>
      <c r="C1510" s="2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7" t="s">
        <v>8336</v>
      </c>
      <c r="R1510" s="7" t="s">
        <v>8337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31</v>
      </c>
    </row>
    <row r="1511" spans="1:21" ht="43.2" x14ac:dyDescent="0.3">
      <c r="A1511">
        <v>1509</v>
      </c>
      <c r="B1511" s="6" t="s">
        <v>1510</v>
      </c>
      <c r="C1511" s="2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7" t="s">
        <v>8336</v>
      </c>
      <c r="R1511" s="7" t="s">
        <v>8337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29</v>
      </c>
    </row>
    <row r="1512" spans="1:21" ht="43.2" x14ac:dyDescent="0.3">
      <c r="A1512">
        <v>1510</v>
      </c>
      <c r="B1512" s="6" t="s">
        <v>1511</v>
      </c>
      <c r="C1512" s="2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7" t="s">
        <v>8336</v>
      </c>
      <c r="R1512" s="7" t="s">
        <v>8337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30</v>
      </c>
    </row>
    <row r="1513" spans="1:21" ht="57.6" x14ac:dyDescent="0.3">
      <c r="A1513">
        <v>1511</v>
      </c>
      <c r="B1513" s="6" t="s">
        <v>1512</v>
      </c>
      <c r="C1513" s="2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7" t="s">
        <v>8336</v>
      </c>
      <c r="R1513" s="7" t="s">
        <v>8337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30</v>
      </c>
    </row>
    <row r="1514" spans="1:21" ht="43.2" x14ac:dyDescent="0.3">
      <c r="A1514">
        <v>1512</v>
      </c>
      <c r="B1514" s="6" t="s">
        <v>1513</v>
      </c>
      <c r="C1514" s="2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7" t="s">
        <v>8336</v>
      </c>
      <c r="R1514" s="7" t="s">
        <v>8337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30</v>
      </c>
    </row>
    <row r="1515" spans="1:21" ht="43.2" x14ac:dyDescent="0.3">
      <c r="A1515">
        <v>1513</v>
      </c>
      <c r="B1515" s="6" t="s">
        <v>1514</v>
      </c>
      <c r="C1515" s="2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7" t="s">
        <v>8336</v>
      </c>
      <c r="R1515" s="7" t="s">
        <v>8337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30</v>
      </c>
    </row>
    <row r="1516" spans="1:21" ht="43.2" x14ac:dyDescent="0.3">
      <c r="A1516">
        <v>1514</v>
      </c>
      <c r="B1516" s="6" t="s">
        <v>1515</v>
      </c>
      <c r="C1516" s="2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7" t="s">
        <v>8336</v>
      </c>
      <c r="R1516" s="7" t="s">
        <v>8337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40</v>
      </c>
    </row>
    <row r="1517" spans="1:21" ht="43.2" x14ac:dyDescent="0.3">
      <c r="A1517">
        <v>1515</v>
      </c>
      <c r="B1517" s="6" t="s">
        <v>1516</v>
      </c>
      <c r="C1517" s="2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7" t="s">
        <v>8336</v>
      </c>
      <c r="R1517" s="7" t="s">
        <v>8337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30</v>
      </c>
    </row>
    <row r="1518" spans="1:21" ht="43.2" x14ac:dyDescent="0.3">
      <c r="A1518">
        <v>1516</v>
      </c>
      <c r="B1518" s="6" t="s">
        <v>1517</v>
      </c>
      <c r="C1518" s="2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7" t="s">
        <v>8336</v>
      </c>
      <c r="R1518" s="7" t="s">
        <v>8337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30</v>
      </c>
    </row>
    <row r="1519" spans="1:21" ht="43.2" x14ac:dyDescent="0.3">
      <c r="A1519">
        <v>1517</v>
      </c>
      <c r="B1519" s="6" t="s">
        <v>1518</v>
      </c>
      <c r="C1519" s="2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7" t="s">
        <v>8336</v>
      </c>
      <c r="R1519" s="7" t="s">
        <v>8337</v>
      </c>
      <c r="S1519" s="11">
        <f t="shared" si="117"/>
        <v>41948.56658564815</v>
      </c>
      <c r="T1519" s="11">
        <f t="shared" si="118"/>
        <v>41979.25</v>
      </c>
      <c r="U1519">
        <f t="shared" si="119"/>
        <v>31</v>
      </c>
    </row>
    <row r="1520" spans="1:21" ht="28.8" x14ac:dyDescent="0.3">
      <c r="A1520">
        <v>1518</v>
      </c>
      <c r="B1520" s="6" t="s">
        <v>1519</v>
      </c>
      <c r="C1520" s="2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7" t="s">
        <v>8336</v>
      </c>
      <c r="R1520" s="7" t="s">
        <v>8337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30</v>
      </c>
    </row>
    <row r="1521" spans="1:21" ht="43.2" x14ac:dyDescent="0.3">
      <c r="A1521">
        <v>1519</v>
      </c>
      <c r="B1521" s="6" t="s">
        <v>1520</v>
      </c>
      <c r="C1521" s="2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7" t="s">
        <v>8336</v>
      </c>
      <c r="R1521" s="7" t="s">
        <v>8337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28</v>
      </c>
    </row>
    <row r="1522" spans="1:21" ht="28.8" x14ac:dyDescent="0.3">
      <c r="A1522">
        <v>1520</v>
      </c>
      <c r="B1522" s="6" t="s">
        <v>1521</v>
      </c>
      <c r="C1522" s="2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7" t="s">
        <v>8336</v>
      </c>
      <c r="R1522" s="7" t="s">
        <v>8337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36</v>
      </c>
    </row>
    <row r="1523" spans="1:21" ht="43.2" x14ac:dyDescent="0.3">
      <c r="A1523">
        <v>1521</v>
      </c>
      <c r="B1523" s="6" t="s">
        <v>1522</v>
      </c>
      <c r="C1523" s="2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7" t="s">
        <v>8336</v>
      </c>
      <c r="R1523" s="7" t="s">
        <v>8337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35</v>
      </c>
    </row>
    <row r="1524" spans="1:21" ht="57.6" x14ac:dyDescent="0.3">
      <c r="A1524">
        <v>1522</v>
      </c>
      <c r="B1524" s="6" t="s">
        <v>1523</v>
      </c>
      <c r="C1524" s="2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7" t="s">
        <v>8336</v>
      </c>
      <c r="R1524" s="7" t="s">
        <v>8337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30</v>
      </c>
    </row>
    <row r="1525" spans="1:21" ht="43.2" x14ac:dyDescent="0.3">
      <c r="A1525">
        <v>1523</v>
      </c>
      <c r="B1525" s="6" t="s">
        <v>1524</v>
      </c>
      <c r="C1525" s="2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7" t="s">
        <v>8336</v>
      </c>
      <c r="R1525" s="7" t="s">
        <v>8337</v>
      </c>
      <c r="S1525" s="11">
        <f t="shared" si="117"/>
        <v>41964.751342592594</v>
      </c>
      <c r="T1525" s="11">
        <f t="shared" si="118"/>
        <v>41996</v>
      </c>
      <c r="U1525">
        <f t="shared" si="119"/>
        <v>31</v>
      </c>
    </row>
    <row r="1526" spans="1:21" ht="43.2" x14ac:dyDescent="0.3">
      <c r="A1526">
        <v>1524</v>
      </c>
      <c r="B1526" s="6" t="s">
        <v>1525</v>
      </c>
      <c r="C1526" s="2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7" t="s">
        <v>8336</v>
      </c>
      <c r="R1526" s="7" t="s">
        <v>8337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30</v>
      </c>
    </row>
    <row r="1527" spans="1:21" ht="43.2" x14ac:dyDescent="0.3">
      <c r="A1527">
        <v>1525</v>
      </c>
      <c r="B1527" s="6" t="s">
        <v>1526</v>
      </c>
      <c r="C1527" s="2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7" t="s">
        <v>8336</v>
      </c>
      <c r="R1527" s="7" t="s">
        <v>8337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30</v>
      </c>
    </row>
    <row r="1528" spans="1:21" ht="43.2" x14ac:dyDescent="0.3">
      <c r="A1528">
        <v>1526</v>
      </c>
      <c r="B1528" s="6" t="s">
        <v>1527</v>
      </c>
      <c r="C1528" s="2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7" t="s">
        <v>8336</v>
      </c>
      <c r="R1528" s="7" t="s">
        <v>8337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49</v>
      </c>
    </row>
    <row r="1529" spans="1:21" ht="43.2" x14ac:dyDescent="0.3">
      <c r="A1529">
        <v>1527</v>
      </c>
      <c r="B1529" s="6" t="s">
        <v>1528</v>
      </c>
      <c r="C1529" s="2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7" t="s">
        <v>8336</v>
      </c>
      <c r="R1529" s="7" t="s">
        <v>8337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28</v>
      </c>
    </row>
    <row r="1530" spans="1:21" ht="28.8" x14ac:dyDescent="0.3">
      <c r="A1530">
        <v>1528</v>
      </c>
      <c r="B1530" s="6" t="s">
        <v>1529</v>
      </c>
      <c r="C1530" s="2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7" t="s">
        <v>8336</v>
      </c>
      <c r="R1530" s="7" t="s">
        <v>8337</v>
      </c>
      <c r="S1530" s="11">
        <f t="shared" si="117"/>
        <v>42736.732893518521</v>
      </c>
      <c r="T1530" s="11">
        <f t="shared" si="118"/>
        <v>42767</v>
      </c>
      <c r="U1530">
        <f t="shared" si="119"/>
        <v>30</v>
      </c>
    </row>
    <row r="1531" spans="1:21" ht="28.8" x14ac:dyDescent="0.3">
      <c r="A1531">
        <v>1529</v>
      </c>
      <c r="B1531" s="6" t="s">
        <v>1530</v>
      </c>
      <c r="C1531" s="2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7" t="s">
        <v>8336</v>
      </c>
      <c r="R1531" s="7" t="s">
        <v>8337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30</v>
      </c>
    </row>
    <row r="1532" spans="1:21" ht="57.6" x14ac:dyDescent="0.3">
      <c r="A1532">
        <v>1530</v>
      </c>
      <c r="B1532" s="6" t="s">
        <v>1531</v>
      </c>
      <c r="C1532" s="2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7" t="s">
        <v>8336</v>
      </c>
      <c r="R1532" s="7" t="s">
        <v>8337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25</v>
      </c>
    </row>
    <row r="1533" spans="1:21" ht="57.6" x14ac:dyDescent="0.3">
      <c r="A1533">
        <v>1531</v>
      </c>
      <c r="B1533" s="6" t="s">
        <v>1532</v>
      </c>
      <c r="C1533" s="2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7" t="s">
        <v>8336</v>
      </c>
      <c r="R1533" s="7" t="s">
        <v>8337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32</v>
      </c>
    </row>
    <row r="1534" spans="1:21" ht="43.2" x14ac:dyDescent="0.3">
      <c r="A1534">
        <v>1532</v>
      </c>
      <c r="B1534" s="6" t="s">
        <v>1533</v>
      </c>
      <c r="C1534" s="2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7" t="s">
        <v>8336</v>
      </c>
      <c r="R1534" s="7" t="s">
        <v>8337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24</v>
      </c>
    </row>
    <row r="1535" spans="1:21" ht="43.2" x14ac:dyDescent="0.3">
      <c r="A1535">
        <v>1533</v>
      </c>
      <c r="B1535" s="6" t="s">
        <v>1534</v>
      </c>
      <c r="C1535" s="2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7" t="s">
        <v>8336</v>
      </c>
      <c r="R1535" s="7" t="s">
        <v>8337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49</v>
      </c>
    </row>
    <row r="1536" spans="1:21" ht="43.2" x14ac:dyDescent="0.3">
      <c r="A1536">
        <v>1534</v>
      </c>
      <c r="B1536" s="6" t="s">
        <v>1535</v>
      </c>
      <c r="C1536" s="2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7" t="s">
        <v>8336</v>
      </c>
      <c r="R1536" s="7" t="s">
        <v>8337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30</v>
      </c>
    </row>
    <row r="1537" spans="1:21" ht="43.2" x14ac:dyDescent="0.3">
      <c r="A1537">
        <v>1535</v>
      </c>
      <c r="B1537" s="6" t="s">
        <v>1536</v>
      </c>
      <c r="C1537" s="2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7" t="s">
        <v>8336</v>
      </c>
      <c r="R1537" s="7" t="s">
        <v>8337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29</v>
      </c>
    </row>
    <row r="1538" spans="1:21" ht="57.6" x14ac:dyDescent="0.3">
      <c r="A1538">
        <v>1536</v>
      </c>
      <c r="B1538" s="6" t="s">
        <v>1537</v>
      </c>
      <c r="C1538" s="2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7" t="s">
        <v>8336</v>
      </c>
      <c r="R1538" s="7" t="s">
        <v>8337</v>
      </c>
      <c r="S1538" s="11">
        <f t="shared" si="117"/>
        <v>42213.802199074074</v>
      </c>
      <c r="T1538" s="11">
        <f t="shared" si="118"/>
        <v>42243.802199074074</v>
      </c>
      <c r="U1538">
        <f t="shared" si="119"/>
        <v>30</v>
      </c>
    </row>
    <row r="1539" spans="1:21" ht="43.2" x14ac:dyDescent="0.3">
      <c r="A1539">
        <v>1537</v>
      </c>
      <c r="B1539" s="6" t="s">
        <v>1538</v>
      </c>
      <c r="C1539" s="2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7" t="s">
        <v>8336</v>
      </c>
      <c r="R1539" s="7" t="s">
        <v>8337</v>
      </c>
      <c r="S1539" s="11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>
        <f t="shared" ref="U1539:U1602" si="124">ROUND(T1539-S1539,0)</f>
        <v>36</v>
      </c>
    </row>
    <row r="1540" spans="1:21" ht="43.2" x14ac:dyDescent="0.3">
      <c r="A1540">
        <v>1538</v>
      </c>
      <c r="B1540" s="6" t="s">
        <v>1539</v>
      </c>
      <c r="C1540" s="2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7" t="s">
        <v>8336</v>
      </c>
      <c r="R1540" s="7" t="s">
        <v>8337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45</v>
      </c>
    </row>
    <row r="1541" spans="1:21" ht="43.2" x14ac:dyDescent="0.3">
      <c r="A1541">
        <v>1539</v>
      </c>
      <c r="B1541" s="6" t="s">
        <v>1540</v>
      </c>
      <c r="C1541" s="2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7" t="s">
        <v>8336</v>
      </c>
      <c r="R1541" s="7" t="s">
        <v>8337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33</v>
      </c>
    </row>
    <row r="1542" spans="1:21" ht="43.2" x14ac:dyDescent="0.3">
      <c r="A1542">
        <v>1540</v>
      </c>
      <c r="B1542" s="6" t="s">
        <v>1541</v>
      </c>
      <c r="C1542" s="2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7" t="s">
        <v>8336</v>
      </c>
      <c r="R1542" s="7" t="s">
        <v>8337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30</v>
      </c>
    </row>
    <row r="1543" spans="1:21" ht="43.2" x14ac:dyDescent="0.3">
      <c r="A1543">
        <v>1541</v>
      </c>
      <c r="B1543" s="6" t="s">
        <v>1542</v>
      </c>
      <c r="C1543" s="2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7" t="s">
        <v>8336</v>
      </c>
      <c r="R1543" s="7" t="s">
        <v>8341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30</v>
      </c>
    </row>
    <row r="1544" spans="1:21" ht="43.2" x14ac:dyDescent="0.3">
      <c r="A1544">
        <v>1542</v>
      </c>
      <c r="B1544" s="6" t="s">
        <v>1543</v>
      </c>
      <c r="C1544" s="2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7" t="s">
        <v>8336</v>
      </c>
      <c r="R1544" s="7" t="s">
        <v>8341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15</v>
      </c>
    </row>
    <row r="1545" spans="1:21" ht="43.2" x14ac:dyDescent="0.3">
      <c r="A1545">
        <v>1543</v>
      </c>
      <c r="B1545" s="6" t="s">
        <v>1544</v>
      </c>
      <c r="C1545" s="2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7" t="s">
        <v>8336</v>
      </c>
      <c r="R1545" s="7" t="s">
        <v>8341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30</v>
      </c>
    </row>
    <row r="1546" spans="1:21" ht="43.2" x14ac:dyDescent="0.3">
      <c r="A1546">
        <v>1544</v>
      </c>
      <c r="B1546" s="6" t="s">
        <v>1545</v>
      </c>
      <c r="C1546" s="2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7" t="s">
        <v>8336</v>
      </c>
      <c r="R1546" s="7" t="s">
        <v>8341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42</v>
      </c>
    </row>
    <row r="1547" spans="1:21" ht="43.2" x14ac:dyDescent="0.3">
      <c r="A1547">
        <v>1545</v>
      </c>
      <c r="B1547" s="6" t="s">
        <v>1546</v>
      </c>
      <c r="C1547" s="2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7" t="s">
        <v>8336</v>
      </c>
      <c r="R1547" s="7" t="s">
        <v>8341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34</v>
      </c>
    </row>
    <row r="1548" spans="1:21" ht="43.2" x14ac:dyDescent="0.3">
      <c r="A1548">
        <v>1546</v>
      </c>
      <c r="B1548" s="6" t="s">
        <v>1547</v>
      </c>
      <c r="C1548" s="2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7" t="s">
        <v>8336</v>
      </c>
      <c r="R1548" s="7" t="s">
        <v>8341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60</v>
      </c>
    </row>
    <row r="1549" spans="1:21" ht="43.2" x14ac:dyDescent="0.3">
      <c r="A1549">
        <v>1547</v>
      </c>
      <c r="B1549" s="6" t="s">
        <v>1548</v>
      </c>
      <c r="C1549" s="2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7" t="s">
        <v>8336</v>
      </c>
      <c r="R1549" s="7" t="s">
        <v>8341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7</v>
      </c>
    </row>
    <row r="1550" spans="1:21" ht="28.8" x14ac:dyDescent="0.3">
      <c r="A1550">
        <v>1548</v>
      </c>
      <c r="B1550" s="6" t="s">
        <v>1549</v>
      </c>
      <c r="C1550" s="2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7" t="s">
        <v>8336</v>
      </c>
      <c r="R1550" s="7" t="s">
        <v>8341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30</v>
      </c>
    </row>
    <row r="1551" spans="1:21" ht="43.2" x14ac:dyDescent="0.3">
      <c r="A1551">
        <v>1549</v>
      </c>
      <c r="B1551" s="6" t="s">
        <v>1550</v>
      </c>
      <c r="C1551" s="2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7" t="s">
        <v>8336</v>
      </c>
      <c r="R1551" s="7" t="s">
        <v>8341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30</v>
      </c>
    </row>
    <row r="1552" spans="1:21" ht="57.6" x14ac:dyDescent="0.3">
      <c r="A1552">
        <v>1550</v>
      </c>
      <c r="B1552" s="6" t="s">
        <v>1551</v>
      </c>
      <c r="C1552" s="2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7" t="s">
        <v>8336</v>
      </c>
      <c r="R1552" s="7" t="s">
        <v>8341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30</v>
      </c>
    </row>
    <row r="1553" spans="1:21" ht="43.2" x14ac:dyDescent="0.3">
      <c r="A1553">
        <v>1551</v>
      </c>
      <c r="B1553" s="6" t="s">
        <v>1552</v>
      </c>
      <c r="C1553" s="2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7" t="s">
        <v>8336</v>
      </c>
      <c r="R1553" s="7" t="s">
        <v>8341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30</v>
      </c>
    </row>
    <row r="1554" spans="1:21" ht="43.2" x14ac:dyDescent="0.3">
      <c r="A1554">
        <v>1552</v>
      </c>
      <c r="B1554" s="6" t="s">
        <v>1553</v>
      </c>
      <c r="C1554" s="2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7" t="s">
        <v>8336</v>
      </c>
      <c r="R1554" s="7" t="s">
        <v>8341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</v>
      </c>
    </row>
    <row r="1555" spans="1:21" ht="43.2" x14ac:dyDescent="0.3">
      <c r="A1555">
        <v>1553</v>
      </c>
      <c r="B1555" s="6" t="s">
        <v>1554</v>
      </c>
      <c r="C1555" s="2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7" t="s">
        <v>8336</v>
      </c>
      <c r="R1555" s="7" t="s">
        <v>8341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30</v>
      </c>
    </row>
    <row r="1556" spans="1:21" ht="57.6" x14ac:dyDescent="0.3">
      <c r="A1556">
        <v>1554</v>
      </c>
      <c r="B1556" s="6" t="s">
        <v>1555</v>
      </c>
      <c r="C1556" s="2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7" t="s">
        <v>8336</v>
      </c>
      <c r="R1556" s="7" t="s">
        <v>8341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30</v>
      </c>
    </row>
    <row r="1557" spans="1:21" ht="43.2" x14ac:dyDescent="0.3">
      <c r="A1557">
        <v>1555</v>
      </c>
      <c r="B1557" s="6" t="s">
        <v>1556</v>
      </c>
      <c r="C1557" s="2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7" t="s">
        <v>8336</v>
      </c>
      <c r="R1557" s="7" t="s">
        <v>8341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23</v>
      </c>
    </row>
    <row r="1558" spans="1:21" ht="43.2" x14ac:dyDescent="0.3">
      <c r="A1558">
        <v>1556</v>
      </c>
      <c r="B1558" s="6" t="s">
        <v>1557</v>
      </c>
      <c r="C1558" s="2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7" t="s">
        <v>8336</v>
      </c>
      <c r="R1558" s="7" t="s">
        <v>8341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30</v>
      </c>
    </row>
    <row r="1559" spans="1:21" ht="43.2" x14ac:dyDescent="0.3">
      <c r="A1559">
        <v>1557</v>
      </c>
      <c r="B1559" s="6" t="s">
        <v>1558</v>
      </c>
      <c r="C1559" s="2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7" t="s">
        <v>8336</v>
      </c>
      <c r="R1559" s="7" t="s">
        <v>8341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31</v>
      </c>
    </row>
    <row r="1560" spans="1:21" ht="43.2" x14ac:dyDescent="0.3">
      <c r="A1560">
        <v>1558</v>
      </c>
      <c r="B1560" s="6" t="s">
        <v>1559</v>
      </c>
      <c r="C1560" s="2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7" t="s">
        <v>8336</v>
      </c>
      <c r="R1560" s="7" t="s">
        <v>8341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59</v>
      </c>
    </row>
    <row r="1561" spans="1:21" ht="28.8" x14ac:dyDescent="0.3">
      <c r="A1561">
        <v>1559</v>
      </c>
      <c r="B1561" s="6" t="s">
        <v>1560</v>
      </c>
      <c r="C1561" s="2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7" t="s">
        <v>8336</v>
      </c>
      <c r="R1561" s="7" t="s">
        <v>8341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15</v>
      </c>
    </row>
    <row r="1562" spans="1:21" ht="43.2" x14ac:dyDescent="0.3">
      <c r="A1562">
        <v>1560</v>
      </c>
      <c r="B1562" s="6" t="s">
        <v>1561</v>
      </c>
      <c r="C1562" s="2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7" t="s">
        <v>8336</v>
      </c>
      <c r="R1562" s="7" t="s">
        <v>8341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</v>
      </c>
    </row>
    <row r="1563" spans="1:21" ht="43.2" x14ac:dyDescent="0.3">
      <c r="A1563">
        <v>1561</v>
      </c>
      <c r="B1563" s="6" t="s">
        <v>1562</v>
      </c>
      <c r="C1563" s="2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7" t="s">
        <v>8320</v>
      </c>
      <c r="R1563" s="7" t="s">
        <v>8342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30</v>
      </c>
    </row>
    <row r="1564" spans="1:21" ht="57.6" x14ac:dyDescent="0.3">
      <c r="A1564">
        <v>1562</v>
      </c>
      <c r="B1564" s="6" t="s">
        <v>1563</v>
      </c>
      <c r="C1564" s="2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7" t="s">
        <v>8320</v>
      </c>
      <c r="R1564" s="7" t="s">
        <v>8342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69</v>
      </c>
    </row>
    <row r="1565" spans="1:21" ht="43.2" x14ac:dyDescent="0.3">
      <c r="A1565">
        <v>1563</v>
      </c>
      <c r="B1565" s="6" t="s">
        <v>1564</v>
      </c>
      <c r="C1565" s="2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7" t="s">
        <v>8320</v>
      </c>
      <c r="R1565" s="7" t="s">
        <v>8342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60</v>
      </c>
    </row>
    <row r="1566" spans="1:21" ht="43.2" x14ac:dyDescent="0.3">
      <c r="A1566">
        <v>1564</v>
      </c>
      <c r="B1566" s="6" t="s">
        <v>1565</v>
      </c>
      <c r="C1566" s="2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7" t="s">
        <v>8320</v>
      </c>
      <c r="R1566" s="7" t="s">
        <v>8342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31</v>
      </c>
    </row>
    <row r="1567" spans="1:21" ht="43.2" x14ac:dyDescent="0.3">
      <c r="A1567">
        <v>1565</v>
      </c>
      <c r="B1567" s="6" t="s">
        <v>1566</v>
      </c>
      <c r="C1567" s="2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7" t="s">
        <v>8320</v>
      </c>
      <c r="R1567" s="7" t="s">
        <v>8342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30</v>
      </c>
    </row>
    <row r="1568" spans="1:21" ht="43.2" x14ac:dyDescent="0.3">
      <c r="A1568">
        <v>1566</v>
      </c>
      <c r="B1568" s="6" t="s">
        <v>1567</v>
      </c>
      <c r="C1568" s="2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7" t="s">
        <v>8320</v>
      </c>
      <c r="R1568" s="7" t="s">
        <v>8342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29</v>
      </c>
    </row>
    <row r="1569" spans="1:21" ht="43.2" x14ac:dyDescent="0.3">
      <c r="A1569">
        <v>1567</v>
      </c>
      <c r="B1569" s="6" t="s">
        <v>1568</v>
      </c>
      <c r="C1569" s="2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7" t="s">
        <v>8320</v>
      </c>
      <c r="R1569" s="7" t="s">
        <v>8342</v>
      </c>
      <c r="S1569" s="11">
        <f t="shared" si="122"/>
        <v>41671.936863425923</v>
      </c>
      <c r="T1569" s="11">
        <f t="shared" si="123"/>
        <v>41687</v>
      </c>
      <c r="U1569">
        <f t="shared" si="124"/>
        <v>15</v>
      </c>
    </row>
    <row r="1570" spans="1:21" ht="43.2" x14ac:dyDescent="0.3">
      <c r="A1570">
        <v>1568</v>
      </c>
      <c r="B1570" s="6" t="s">
        <v>1569</v>
      </c>
      <c r="C1570" s="2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7" t="s">
        <v>8320</v>
      </c>
      <c r="R1570" s="7" t="s">
        <v>8342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35</v>
      </c>
    </row>
    <row r="1571" spans="1:21" x14ac:dyDescent="0.3">
      <c r="A1571">
        <v>1569</v>
      </c>
      <c r="B1571" s="6" t="s">
        <v>1570</v>
      </c>
      <c r="C1571" s="2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7" t="s">
        <v>8320</v>
      </c>
      <c r="R1571" s="7" t="s">
        <v>8342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30</v>
      </c>
    </row>
    <row r="1572" spans="1:21" ht="28.8" x14ac:dyDescent="0.3">
      <c r="A1572">
        <v>1570</v>
      </c>
      <c r="B1572" s="6" t="s">
        <v>1571</v>
      </c>
      <c r="C1572" s="2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7" t="s">
        <v>8320</v>
      </c>
      <c r="R1572" s="7" t="s">
        <v>8342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30</v>
      </c>
    </row>
    <row r="1573" spans="1:21" ht="57.6" x14ac:dyDescent="0.3">
      <c r="A1573">
        <v>1571</v>
      </c>
      <c r="B1573" s="6" t="s">
        <v>1572</v>
      </c>
      <c r="C1573" s="2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7" t="s">
        <v>8320</v>
      </c>
      <c r="R1573" s="7" t="s">
        <v>8342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30</v>
      </c>
    </row>
    <row r="1574" spans="1:21" ht="43.2" x14ac:dyDescent="0.3">
      <c r="A1574">
        <v>1572</v>
      </c>
      <c r="B1574" s="6" t="s">
        <v>1573</v>
      </c>
      <c r="C1574" s="2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7" t="s">
        <v>8320</v>
      </c>
      <c r="R1574" s="7" t="s">
        <v>8342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25</v>
      </c>
    </row>
    <row r="1575" spans="1:21" ht="43.2" x14ac:dyDescent="0.3">
      <c r="A1575">
        <v>1573</v>
      </c>
      <c r="B1575" s="6" t="s">
        <v>1574</v>
      </c>
      <c r="C1575" s="2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7" t="s">
        <v>8320</v>
      </c>
      <c r="R1575" s="7" t="s">
        <v>8342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40</v>
      </c>
    </row>
    <row r="1576" spans="1:21" ht="43.2" x14ac:dyDescent="0.3">
      <c r="A1576">
        <v>1574</v>
      </c>
      <c r="B1576" s="6" t="s">
        <v>1575</v>
      </c>
      <c r="C1576" s="2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7" t="s">
        <v>8320</v>
      </c>
      <c r="R1576" s="7" t="s">
        <v>8342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35</v>
      </c>
    </row>
    <row r="1577" spans="1:21" ht="43.2" x14ac:dyDescent="0.3">
      <c r="A1577">
        <v>1575</v>
      </c>
      <c r="B1577" s="6" t="s">
        <v>1576</v>
      </c>
      <c r="C1577" s="2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7" t="s">
        <v>8320</v>
      </c>
      <c r="R1577" s="7" t="s">
        <v>8342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30</v>
      </c>
    </row>
    <row r="1578" spans="1:21" ht="28.8" x14ac:dyDescent="0.3">
      <c r="A1578">
        <v>1576</v>
      </c>
      <c r="B1578" s="6" t="s">
        <v>1577</v>
      </c>
      <c r="C1578" s="2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7" t="s">
        <v>8320</v>
      </c>
      <c r="R1578" s="7" t="s">
        <v>8342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45</v>
      </c>
    </row>
    <row r="1579" spans="1:21" ht="43.2" x14ac:dyDescent="0.3">
      <c r="A1579">
        <v>1577</v>
      </c>
      <c r="B1579" s="6" t="s">
        <v>1578</v>
      </c>
      <c r="C1579" s="2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7" t="s">
        <v>8320</v>
      </c>
      <c r="R1579" s="7" t="s">
        <v>8342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60</v>
      </c>
    </row>
    <row r="1580" spans="1:21" ht="57.6" x14ac:dyDescent="0.3">
      <c r="A1580">
        <v>1578</v>
      </c>
      <c r="B1580" s="6" t="s">
        <v>1579</v>
      </c>
      <c r="C1580" s="2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7" t="s">
        <v>8320</v>
      </c>
      <c r="R1580" s="7" t="s">
        <v>8342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24</v>
      </c>
    </row>
    <row r="1581" spans="1:21" ht="28.8" x14ac:dyDescent="0.3">
      <c r="A1581">
        <v>1579</v>
      </c>
      <c r="B1581" s="6" t="s">
        <v>1580</v>
      </c>
      <c r="C1581" s="2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7" t="s">
        <v>8320</v>
      </c>
      <c r="R1581" s="7" t="s">
        <v>8342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33</v>
      </c>
    </row>
    <row r="1582" spans="1:21" ht="43.2" x14ac:dyDescent="0.3">
      <c r="A1582">
        <v>1580</v>
      </c>
      <c r="B1582" s="6" t="s">
        <v>1581</v>
      </c>
      <c r="C1582" s="2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7" t="s">
        <v>8320</v>
      </c>
      <c r="R1582" s="7" t="s">
        <v>8342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60</v>
      </c>
    </row>
    <row r="1583" spans="1:21" ht="43.2" x14ac:dyDescent="0.3">
      <c r="A1583">
        <v>1581</v>
      </c>
      <c r="B1583" s="6" t="s">
        <v>1582</v>
      </c>
      <c r="C1583" s="2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7" t="s">
        <v>8336</v>
      </c>
      <c r="R1583" s="7" t="s">
        <v>8343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32</v>
      </c>
    </row>
    <row r="1584" spans="1:21" ht="28.8" x14ac:dyDescent="0.3">
      <c r="A1584">
        <v>1582</v>
      </c>
      <c r="B1584" s="6" t="s">
        <v>1583</v>
      </c>
      <c r="C1584" s="2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7" t="s">
        <v>8336</v>
      </c>
      <c r="R1584" s="7" t="s">
        <v>8343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57</v>
      </c>
    </row>
    <row r="1585" spans="1:21" ht="57.6" x14ac:dyDescent="0.3">
      <c r="A1585">
        <v>1583</v>
      </c>
      <c r="B1585" s="6" t="s">
        <v>1584</v>
      </c>
      <c r="C1585" s="2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7" t="s">
        <v>8336</v>
      </c>
      <c r="R1585" s="7" t="s">
        <v>8343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30</v>
      </c>
    </row>
    <row r="1586" spans="1:21" ht="43.2" x14ac:dyDescent="0.3">
      <c r="A1586">
        <v>1584</v>
      </c>
      <c r="B1586" s="6" t="s">
        <v>1585</v>
      </c>
      <c r="C1586" s="2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7" t="s">
        <v>8336</v>
      </c>
      <c r="R1586" s="7" t="s">
        <v>8343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10</v>
      </c>
    </row>
    <row r="1587" spans="1:21" ht="57.6" x14ac:dyDescent="0.3">
      <c r="A1587">
        <v>1585</v>
      </c>
      <c r="B1587" s="6" t="s">
        <v>1586</v>
      </c>
      <c r="C1587" s="2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7" t="s">
        <v>8336</v>
      </c>
      <c r="R1587" s="7" t="s">
        <v>8343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22</v>
      </c>
    </row>
    <row r="1588" spans="1:21" ht="28.8" x14ac:dyDescent="0.3">
      <c r="A1588">
        <v>1586</v>
      </c>
      <c r="B1588" s="6" t="s">
        <v>1587</v>
      </c>
      <c r="C1588" s="2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7" t="s">
        <v>8336</v>
      </c>
      <c r="R1588" s="7" t="s">
        <v>8343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30</v>
      </c>
    </row>
    <row r="1589" spans="1:21" ht="57.6" x14ac:dyDescent="0.3">
      <c r="A1589">
        <v>1587</v>
      </c>
      <c r="B1589" s="6" t="s">
        <v>1588</v>
      </c>
      <c r="C1589" s="2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7" t="s">
        <v>8336</v>
      </c>
      <c r="R1589" s="7" t="s">
        <v>8343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30</v>
      </c>
    </row>
    <row r="1590" spans="1:21" ht="28.8" x14ac:dyDescent="0.3">
      <c r="A1590">
        <v>1588</v>
      </c>
      <c r="B1590" s="6" t="s">
        <v>1589</v>
      </c>
      <c r="C1590" s="2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7" t="s">
        <v>8336</v>
      </c>
      <c r="R1590" s="7" t="s">
        <v>8343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31</v>
      </c>
    </row>
    <row r="1591" spans="1:21" ht="43.2" x14ac:dyDescent="0.3">
      <c r="A1591">
        <v>1589</v>
      </c>
      <c r="B1591" s="6" t="s">
        <v>1590</v>
      </c>
      <c r="C1591" s="2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7" t="s">
        <v>8336</v>
      </c>
      <c r="R1591" s="7" t="s">
        <v>8343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30</v>
      </c>
    </row>
    <row r="1592" spans="1:21" x14ac:dyDescent="0.3">
      <c r="A1592">
        <v>1590</v>
      </c>
      <c r="B1592" s="6" t="s">
        <v>1591</v>
      </c>
      <c r="C1592" s="2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7" t="s">
        <v>8336</v>
      </c>
      <c r="R1592" s="7" t="s">
        <v>8343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30</v>
      </c>
    </row>
    <row r="1593" spans="1:21" ht="57.6" x14ac:dyDescent="0.3">
      <c r="A1593">
        <v>1591</v>
      </c>
      <c r="B1593" s="6" t="s">
        <v>1592</v>
      </c>
      <c r="C1593" s="2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7" t="s">
        <v>8336</v>
      </c>
      <c r="R1593" s="7" t="s">
        <v>8343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30</v>
      </c>
    </row>
    <row r="1594" spans="1:21" ht="28.8" x14ac:dyDescent="0.3">
      <c r="A1594">
        <v>1592</v>
      </c>
      <c r="B1594" s="6" t="s">
        <v>1593</v>
      </c>
      <c r="C1594" s="2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7" t="s">
        <v>8336</v>
      </c>
      <c r="R1594" s="7" t="s">
        <v>8343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45</v>
      </c>
    </row>
    <row r="1595" spans="1:21" ht="28.8" x14ac:dyDescent="0.3">
      <c r="A1595">
        <v>1593</v>
      </c>
      <c r="B1595" s="6" t="s">
        <v>1594</v>
      </c>
      <c r="C1595" s="2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7" t="s">
        <v>8336</v>
      </c>
      <c r="R1595" s="7" t="s">
        <v>8343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30</v>
      </c>
    </row>
    <row r="1596" spans="1:21" ht="28.8" x14ac:dyDescent="0.3">
      <c r="A1596">
        <v>1594</v>
      </c>
      <c r="B1596" s="6" t="s">
        <v>1595</v>
      </c>
      <c r="C1596" s="2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7" t="s">
        <v>8336</v>
      </c>
      <c r="R1596" s="7" t="s">
        <v>8343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60</v>
      </c>
    </row>
    <row r="1597" spans="1:21" ht="43.2" x14ac:dyDescent="0.3">
      <c r="A1597">
        <v>1595</v>
      </c>
      <c r="B1597" s="6" t="s">
        <v>1596</v>
      </c>
      <c r="C1597" s="2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7" t="s">
        <v>8336</v>
      </c>
      <c r="R1597" s="7" t="s">
        <v>8343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29</v>
      </c>
    </row>
    <row r="1598" spans="1:21" ht="43.2" x14ac:dyDescent="0.3">
      <c r="A1598">
        <v>1596</v>
      </c>
      <c r="B1598" s="6" t="s">
        <v>1597</v>
      </c>
      <c r="C1598" s="2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7" t="s">
        <v>8336</v>
      </c>
      <c r="R1598" s="7" t="s">
        <v>8343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45</v>
      </c>
    </row>
    <row r="1599" spans="1:21" ht="43.2" x14ac:dyDescent="0.3">
      <c r="A1599">
        <v>1597</v>
      </c>
      <c r="B1599" s="6" t="s">
        <v>1598</v>
      </c>
      <c r="C1599" s="2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7" t="s">
        <v>8336</v>
      </c>
      <c r="R1599" s="7" t="s">
        <v>8343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30</v>
      </c>
    </row>
    <row r="1600" spans="1:21" ht="57.6" x14ac:dyDescent="0.3">
      <c r="A1600">
        <v>1598</v>
      </c>
      <c r="B1600" s="6" t="s">
        <v>1599</v>
      </c>
      <c r="C1600" s="2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7" t="s">
        <v>8336</v>
      </c>
      <c r="R1600" s="7" t="s">
        <v>8343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60</v>
      </c>
    </row>
    <row r="1601" spans="1:21" ht="43.2" x14ac:dyDescent="0.3">
      <c r="A1601">
        <v>1599</v>
      </c>
      <c r="B1601" s="6" t="s">
        <v>1600</v>
      </c>
      <c r="C1601" s="2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7" t="s">
        <v>8336</v>
      </c>
      <c r="R1601" s="7" t="s">
        <v>8343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30</v>
      </c>
    </row>
    <row r="1602" spans="1:21" ht="43.2" x14ac:dyDescent="0.3">
      <c r="A1602">
        <v>1600</v>
      </c>
      <c r="B1602" s="6" t="s">
        <v>1601</v>
      </c>
      <c r="C1602" s="2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7" t="s">
        <v>8336</v>
      </c>
      <c r="R1602" s="7" t="s">
        <v>8343</v>
      </c>
      <c r="S1602" s="11">
        <f t="shared" si="122"/>
        <v>41791.057314814818</v>
      </c>
      <c r="T1602" s="11">
        <f t="shared" si="123"/>
        <v>41835.21597222222</v>
      </c>
      <c r="U1602">
        <f t="shared" si="124"/>
        <v>44</v>
      </c>
    </row>
    <row r="1603" spans="1:21" ht="43.2" x14ac:dyDescent="0.3">
      <c r="A1603">
        <v>1601</v>
      </c>
      <c r="B1603" s="6" t="s">
        <v>1602</v>
      </c>
      <c r="C1603" s="2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7" t="s">
        <v>8323</v>
      </c>
      <c r="R1603" s="7" t="s">
        <v>8324</v>
      </c>
      <c r="S1603" s="11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>
        <f t="shared" ref="U1603:U1666" si="129">ROUND(T1603-S1603,0)</f>
        <v>30</v>
      </c>
    </row>
    <row r="1604" spans="1:21" ht="43.2" x14ac:dyDescent="0.3">
      <c r="A1604">
        <v>1602</v>
      </c>
      <c r="B1604" s="6" t="s">
        <v>1603</v>
      </c>
      <c r="C1604" s="2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7" t="s">
        <v>8323</v>
      </c>
      <c r="R1604" s="7" t="s">
        <v>8324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43</v>
      </c>
    </row>
    <row r="1605" spans="1:21" ht="28.8" x14ac:dyDescent="0.3">
      <c r="A1605">
        <v>1603</v>
      </c>
      <c r="B1605" s="6" t="s">
        <v>1604</v>
      </c>
      <c r="C1605" s="2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7" t="s">
        <v>8323</v>
      </c>
      <c r="R1605" s="7" t="s">
        <v>8324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60</v>
      </c>
    </row>
    <row r="1606" spans="1:21" ht="43.2" x14ac:dyDescent="0.3">
      <c r="A1606">
        <v>1604</v>
      </c>
      <c r="B1606" s="6" t="s">
        <v>1605</v>
      </c>
      <c r="C1606" s="2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7" t="s">
        <v>8323</v>
      </c>
      <c r="R1606" s="7" t="s">
        <v>8324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40</v>
      </c>
    </row>
    <row r="1607" spans="1:21" ht="43.2" x14ac:dyDescent="0.3">
      <c r="A1607">
        <v>1605</v>
      </c>
      <c r="B1607" s="6" t="s">
        <v>1606</v>
      </c>
      <c r="C1607" s="2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7" t="s">
        <v>8323</v>
      </c>
      <c r="R1607" s="7" t="s">
        <v>8324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9</v>
      </c>
    </row>
    <row r="1608" spans="1:21" ht="43.2" x14ac:dyDescent="0.3">
      <c r="A1608">
        <v>1606</v>
      </c>
      <c r="B1608" s="6" t="s">
        <v>1607</v>
      </c>
      <c r="C1608" s="2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7" t="s">
        <v>8323</v>
      </c>
      <c r="R1608" s="7" t="s">
        <v>8324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90</v>
      </c>
    </row>
    <row r="1609" spans="1:21" ht="43.2" x14ac:dyDescent="0.3">
      <c r="A1609">
        <v>1607</v>
      </c>
      <c r="B1609" s="6" t="s">
        <v>1608</v>
      </c>
      <c r="C1609" s="2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7" t="s">
        <v>8323</v>
      </c>
      <c r="R1609" s="7" t="s">
        <v>8324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21</v>
      </c>
    </row>
    <row r="1610" spans="1:21" ht="28.8" x14ac:dyDescent="0.3">
      <c r="A1610">
        <v>1608</v>
      </c>
      <c r="B1610" s="6" t="s">
        <v>1609</v>
      </c>
      <c r="C1610" s="2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7" t="s">
        <v>8323</v>
      </c>
      <c r="R1610" s="7" t="s">
        <v>8324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32</v>
      </c>
    </row>
    <row r="1611" spans="1:21" ht="43.2" x14ac:dyDescent="0.3">
      <c r="A1611">
        <v>1609</v>
      </c>
      <c r="B1611" s="6" t="s">
        <v>1610</v>
      </c>
      <c r="C1611" s="2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7" t="s">
        <v>8323</v>
      </c>
      <c r="R1611" s="7" t="s">
        <v>8324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53</v>
      </c>
    </row>
    <row r="1612" spans="1:21" ht="28.8" x14ac:dyDescent="0.3">
      <c r="A1612">
        <v>1610</v>
      </c>
      <c r="B1612" s="6" t="s">
        <v>1611</v>
      </c>
      <c r="C1612" s="2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7" t="s">
        <v>8323</v>
      </c>
      <c r="R1612" s="7" t="s">
        <v>8324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30</v>
      </c>
    </row>
    <row r="1613" spans="1:21" x14ac:dyDescent="0.3">
      <c r="A1613">
        <v>1611</v>
      </c>
      <c r="B1613" s="6" t="s">
        <v>1612</v>
      </c>
      <c r="C1613" s="2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7" t="s">
        <v>8323</v>
      </c>
      <c r="R1613" s="7" t="s">
        <v>8324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21</v>
      </c>
    </row>
    <row r="1614" spans="1:21" ht="43.2" x14ac:dyDescent="0.3">
      <c r="A1614">
        <v>1612</v>
      </c>
      <c r="B1614" s="6" t="s">
        <v>1613</v>
      </c>
      <c r="C1614" s="2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7" t="s">
        <v>8323</v>
      </c>
      <c r="R1614" s="7" t="s">
        <v>8324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30</v>
      </c>
    </row>
    <row r="1615" spans="1:21" ht="43.2" x14ac:dyDescent="0.3">
      <c r="A1615">
        <v>1613</v>
      </c>
      <c r="B1615" s="6" t="s">
        <v>1614</v>
      </c>
      <c r="C1615" s="2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7" t="s">
        <v>8323</v>
      </c>
      <c r="R1615" s="7" t="s">
        <v>8324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30</v>
      </c>
    </row>
    <row r="1616" spans="1:21" ht="43.2" x14ac:dyDescent="0.3">
      <c r="A1616">
        <v>1614</v>
      </c>
      <c r="B1616" s="6" t="s">
        <v>1615</v>
      </c>
      <c r="C1616" s="2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7" t="s">
        <v>8323</v>
      </c>
      <c r="R1616" s="7" t="s">
        <v>8324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60</v>
      </c>
    </row>
    <row r="1617" spans="1:21" ht="43.2" x14ac:dyDescent="0.3">
      <c r="A1617">
        <v>1615</v>
      </c>
      <c r="B1617" s="6" t="s">
        <v>1616</v>
      </c>
      <c r="C1617" s="2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7" t="s">
        <v>8323</v>
      </c>
      <c r="R1617" s="7" t="s">
        <v>8324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45</v>
      </c>
    </row>
    <row r="1618" spans="1:21" ht="43.2" x14ac:dyDescent="0.3">
      <c r="A1618">
        <v>1616</v>
      </c>
      <c r="B1618" s="6" t="s">
        <v>1617</v>
      </c>
      <c r="C1618" s="2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7" t="s">
        <v>8323</v>
      </c>
      <c r="R1618" s="7" t="s">
        <v>8324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41</v>
      </c>
    </row>
    <row r="1619" spans="1:21" ht="28.8" x14ac:dyDescent="0.3">
      <c r="A1619">
        <v>1617</v>
      </c>
      <c r="B1619" s="6" t="s">
        <v>1618</v>
      </c>
      <c r="C1619" s="2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7" t="s">
        <v>8323</v>
      </c>
      <c r="R1619" s="7" t="s">
        <v>8324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33</v>
      </c>
    </row>
    <row r="1620" spans="1:21" ht="43.2" x14ac:dyDescent="0.3">
      <c r="A1620">
        <v>1618</v>
      </c>
      <c r="B1620" s="6" t="s">
        <v>1619</v>
      </c>
      <c r="C1620" s="2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7" t="s">
        <v>8323</v>
      </c>
      <c r="R1620" s="7" t="s">
        <v>8324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40</v>
      </c>
    </row>
    <row r="1621" spans="1:21" ht="43.2" x14ac:dyDescent="0.3">
      <c r="A1621">
        <v>1619</v>
      </c>
      <c r="B1621" s="6" t="s">
        <v>1620</v>
      </c>
      <c r="C1621" s="2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7" t="s">
        <v>8323</v>
      </c>
      <c r="R1621" s="7" t="s">
        <v>8324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21</v>
      </c>
    </row>
    <row r="1622" spans="1:21" ht="28.8" x14ac:dyDescent="0.3">
      <c r="A1622">
        <v>1620</v>
      </c>
      <c r="B1622" s="6" t="s">
        <v>1621</v>
      </c>
      <c r="C1622" s="2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7" t="s">
        <v>8323</v>
      </c>
      <c r="R1622" s="7" t="s">
        <v>8324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7</v>
      </c>
    </row>
    <row r="1623" spans="1:21" ht="43.2" x14ac:dyDescent="0.3">
      <c r="A1623">
        <v>1621</v>
      </c>
      <c r="B1623" s="6" t="s">
        <v>1622</v>
      </c>
      <c r="C1623" s="2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7" t="s">
        <v>8323</v>
      </c>
      <c r="R1623" s="7" t="s">
        <v>8324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54</v>
      </c>
    </row>
    <row r="1624" spans="1:21" ht="43.2" x14ac:dyDescent="0.3">
      <c r="A1624">
        <v>1622</v>
      </c>
      <c r="B1624" s="6" t="s">
        <v>1623</v>
      </c>
      <c r="C1624" s="2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7" t="s">
        <v>8323</v>
      </c>
      <c r="R1624" s="7" t="s">
        <v>8324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40</v>
      </c>
    </row>
    <row r="1625" spans="1:21" ht="43.2" x14ac:dyDescent="0.3">
      <c r="A1625">
        <v>1623</v>
      </c>
      <c r="B1625" s="6" t="s">
        <v>1624</v>
      </c>
      <c r="C1625" s="2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7" t="s">
        <v>8323</v>
      </c>
      <c r="R1625" s="7" t="s">
        <v>8324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60</v>
      </c>
    </row>
    <row r="1626" spans="1:21" ht="43.2" x14ac:dyDescent="0.3">
      <c r="A1626">
        <v>1624</v>
      </c>
      <c r="B1626" s="6" t="s">
        <v>1625</v>
      </c>
      <c r="C1626" s="2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7" t="s">
        <v>8323</v>
      </c>
      <c r="R1626" s="7" t="s">
        <v>8324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40</v>
      </c>
    </row>
    <row r="1627" spans="1:21" ht="57.6" x14ac:dyDescent="0.3">
      <c r="A1627">
        <v>1625</v>
      </c>
      <c r="B1627" s="6" t="s">
        <v>1626</v>
      </c>
      <c r="C1627" s="2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7" t="s">
        <v>8323</v>
      </c>
      <c r="R1627" s="7" t="s">
        <v>8324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28</v>
      </c>
    </row>
    <row r="1628" spans="1:21" ht="43.2" x14ac:dyDescent="0.3">
      <c r="A1628">
        <v>1626</v>
      </c>
      <c r="B1628" s="6" t="s">
        <v>1627</v>
      </c>
      <c r="C1628" s="2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7" t="s">
        <v>8323</v>
      </c>
      <c r="R1628" s="7" t="s">
        <v>8324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30</v>
      </c>
    </row>
    <row r="1629" spans="1:21" ht="43.2" x14ac:dyDescent="0.3">
      <c r="A1629">
        <v>1627</v>
      </c>
      <c r="B1629" s="6" t="s">
        <v>1628</v>
      </c>
      <c r="C1629" s="2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7" t="s">
        <v>8323</v>
      </c>
      <c r="R1629" s="7" t="s">
        <v>8324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34</v>
      </c>
    </row>
    <row r="1630" spans="1:21" ht="28.8" x14ac:dyDescent="0.3">
      <c r="A1630">
        <v>1628</v>
      </c>
      <c r="B1630" s="6" t="s">
        <v>1629</v>
      </c>
      <c r="C1630" s="2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7" t="s">
        <v>8323</v>
      </c>
      <c r="R1630" s="7" t="s">
        <v>8324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33</v>
      </c>
    </row>
    <row r="1631" spans="1:21" ht="28.8" x14ac:dyDescent="0.3">
      <c r="A1631">
        <v>1629</v>
      </c>
      <c r="B1631" s="6" t="s">
        <v>1630</v>
      </c>
      <c r="C1631" s="2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7" t="s">
        <v>8323</v>
      </c>
      <c r="R1631" s="7" t="s">
        <v>8324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45</v>
      </c>
    </row>
    <row r="1632" spans="1:21" ht="43.2" x14ac:dyDescent="0.3">
      <c r="A1632">
        <v>1630</v>
      </c>
      <c r="B1632" s="6" t="s">
        <v>1631</v>
      </c>
      <c r="C1632" s="2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7" t="s">
        <v>8323</v>
      </c>
      <c r="R1632" s="7" t="s">
        <v>8324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30</v>
      </c>
    </row>
    <row r="1633" spans="1:21" ht="43.2" x14ac:dyDescent="0.3">
      <c r="A1633">
        <v>1631</v>
      </c>
      <c r="B1633" s="6" t="s">
        <v>1632</v>
      </c>
      <c r="C1633" s="2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7" t="s">
        <v>8323</v>
      </c>
      <c r="R1633" s="7" t="s">
        <v>8324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30</v>
      </c>
    </row>
    <row r="1634" spans="1:21" ht="43.2" x14ac:dyDescent="0.3">
      <c r="A1634">
        <v>1632</v>
      </c>
      <c r="B1634" s="6" t="s">
        <v>1633</v>
      </c>
      <c r="C1634" s="2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7" t="s">
        <v>8323</v>
      </c>
      <c r="R1634" s="7" t="s">
        <v>8324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60</v>
      </c>
    </row>
    <row r="1635" spans="1:21" ht="43.2" x14ac:dyDescent="0.3">
      <c r="A1635">
        <v>1633</v>
      </c>
      <c r="B1635" s="6" t="s">
        <v>1634</v>
      </c>
      <c r="C1635" s="2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7" t="s">
        <v>8323</v>
      </c>
      <c r="R1635" s="7" t="s">
        <v>8324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27</v>
      </c>
    </row>
    <row r="1636" spans="1:21" ht="43.2" x14ac:dyDescent="0.3">
      <c r="A1636">
        <v>1634</v>
      </c>
      <c r="B1636" s="6" t="s">
        <v>1635</v>
      </c>
      <c r="C1636" s="2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7" t="s">
        <v>8323</v>
      </c>
      <c r="R1636" s="7" t="s">
        <v>8324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38</v>
      </c>
    </row>
    <row r="1637" spans="1:21" ht="57.6" x14ac:dyDescent="0.3">
      <c r="A1637">
        <v>1635</v>
      </c>
      <c r="B1637" s="6" t="s">
        <v>1636</v>
      </c>
      <c r="C1637" s="2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7" t="s">
        <v>8323</v>
      </c>
      <c r="R1637" s="7" t="s">
        <v>8324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60</v>
      </c>
    </row>
    <row r="1638" spans="1:21" ht="43.2" x14ac:dyDescent="0.3">
      <c r="A1638">
        <v>1636</v>
      </c>
      <c r="B1638" s="6" t="s">
        <v>1637</v>
      </c>
      <c r="C1638" s="2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7" t="s">
        <v>8323</v>
      </c>
      <c r="R1638" s="7" t="s">
        <v>8324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43</v>
      </c>
    </row>
    <row r="1639" spans="1:21" ht="43.2" x14ac:dyDescent="0.3">
      <c r="A1639">
        <v>1637</v>
      </c>
      <c r="B1639" s="6" t="s">
        <v>1638</v>
      </c>
      <c r="C1639" s="2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7" t="s">
        <v>8323</v>
      </c>
      <c r="R1639" s="7" t="s">
        <v>8324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56</v>
      </c>
    </row>
    <row r="1640" spans="1:21" ht="28.8" x14ac:dyDescent="0.3">
      <c r="A1640">
        <v>1638</v>
      </c>
      <c r="B1640" s="6" t="s">
        <v>1639</v>
      </c>
      <c r="C1640" s="2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7" t="s">
        <v>8323</v>
      </c>
      <c r="R1640" s="7" t="s">
        <v>8324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45</v>
      </c>
    </row>
    <row r="1641" spans="1:21" ht="43.2" x14ac:dyDescent="0.3">
      <c r="A1641">
        <v>1639</v>
      </c>
      <c r="B1641" s="6" t="s">
        <v>1640</v>
      </c>
      <c r="C1641" s="2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7" t="s">
        <v>8323</v>
      </c>
      <c r="R1641" s="7" t="s">
        <v>8324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30</v>
      </c>
    </row>
    <row r="1642" spans="1:21" ht="43.2" x14ac:dyDescent="0.3">
      <c r="A1642">
        <v>1640</v>
      </c>
      <c r="B1642" s="6" t="s">
        <v>1641</v>
      </c>
      <c r="C1642" s="2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7" t="s">
        <v>8323</v>
      </c>
      <c r="R1642" s="7" t="s">
        <v>8324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14</v>
      </c>
    </row>
    <row r="1643" spans="1:21" ht="28.8" x14ac:dyDescent="0.3">
      <c r="A1643">
        <v>1641</v>
      </c>
      <c r="B1643" s="6" t="s">
        <v>1642</v>
      </c>
      <c r="C1643" s="2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7" t="s">
        <v>8323</v>
      </c>
      <c r="R1643" s="7" t="s">
        <v>8344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30</v>
      </c>
    </row>
    <row r="1644" spans="1:21" ht="43.2" x14ac:dyDescent="0.3">
      <c r="A1644">
        <v>1642</v>
      </c>
      <c r="B1644" s="6" t="s">
        <v>1643</v>
      </c>
      <c r="C1644" s="2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7" t="s">
        <v>8323</v>
      </c>
      <c r="R1644" s="7" t="s">
        <v>8344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</v>
      </c>
    </row>
    <row r="1645" spans="1:21" ht="28.8" x14ac:dyDescent="0.3">
      <c r="A1645">
        <v>1643</v>
      </c>
      <c r="B1645" s="6" t="s">
        <v>1644</v>
      </c>
      <c r="C1645" s="2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7" t="s">
        <v>8323</v>
      </c>
      <c r="R1645" s="7" t="s">
        <v>8344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30</v>
      </c>
    </row>
    <row r="1646" spans="1:21" ht="43.2" x14ac:dyDescent="0.3">
      <c r="A1646">
        <v>1644</v>
      </c>
      <c r="B1646" s="6" t="s">
        <v>1645</v>
      </c>
      <c r="C1646" s="2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7" t="s">
        <v>8323</v>
      </c>
      <c r="R1646" s="7" t="s">
        <v>8344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60</v>
      </c>
    </row>
    <row r="1647" spans="1:21" ht="43.2" x14ac:dyDescent="0.3">
      <c r="A1647">
        <v>1645</v>
      </c>
      <c r="B1647" s="6" t="s">
        <v>1646</v>
      </c>
      <c r="C1647" s="2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7" t="s">
        <v>8323</v>
      </c>
      <c r="R1647" s="7" t="s">
        <v>8344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14</v>
      </c>
    </row>
    <row r="1648" spans="1:21" ht="57.6" x14ac:dyDescent="0.3">
      <c r="A1648">
        <v>1646</v>
      </c>
      <c r="B1648" s="6" t="s">
        <v>1647</v>
      </c>
      <c r="C1648" s="2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7" t="s">
        <v>8323</v>
      </c>
      <c r="R1648" s="7" t="s">
        <v>8344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32</v>
      </c>
    </row>
    <row r="1649" spans="1:21" ht="43.2" x14ac:dyDescent="0.3">
      <c r="A1649">
        <v>1647</v>
      </c>
      <c r="B1649" s="6" t="s">
        <v>1648</v>
      </c>
      <c r="C1649" s="2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7" t="s">
        <v>8323</v>
      </c>
      <c r="R1649" s="7" t="s">
        <v>8344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30</v>
      </c>
    </row>
    <row r="1650" spans="1:21" ht="43.2" x14ac:dyDescent="0.3">
      <c r="A1650">
        <v>1648</v>
      </c>
      <c r="B1650" s="6" t="s">
        <v>1649</v>
      </c>
      <c r="C1650" s="2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7" t="s">
        <v>8323</v>
      </c>
      <c r="R1650" s="7" t="s">
        <v>8344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30</v>
      </c>
    </row>
    <row r="1651" spans="1:21" ht="43.2" x14ac:dyDescent="0.3">
      <c r="A1651">
        <v>1649</v>
      </c>
      <c r="B1651" s="6" t="s">
        <v>1650</v>
      </c>
      <c r="C1651" s="2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7" t="s">
        <v>8323</v>
      </c>
      <c r="R1651" s="7" t="s">
        <v>8344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45</v>
      </c>
    </row>
    <row r="1652" spans="1:21" ht="43.2" x14ac:dyDescent="0.3">
      <c r="A1652">
        <v>1650</v>
      </c>
      <c r="B1652" s="6" t="s">
        <v>1651</v>
      </c>
      <c r="C1652" s="2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7" t="s">
        <v>8323</v>
      </c>
      <c r="R1652" s="7" t="s">
        <v>8344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30</v>
      </c>
    </row>
    <row r="1653" spans="1:21" ht="43.2" x14ac:dyDescent="0.3">
      <c r="A1653">
        <v>1651</v>
      </c>
      <c r="B1653" s="6" t="s">
        <v>1652</v>
      </c>
      <c r="C1653" s="2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7" t="s">
        <v>8323</v>
      </c>
      <c r="R1653" s="7" t="s">
        <v>8344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33</v>
      </c>
    </row>
    <row r="1654" spans="1:21" ht="43.2" x14ac:dyDescent="0.3">
      <c r="A1654">
        <v>1652</v>
      </c>
      <c r="B1654" s="6" t="s">
        <v>1653</v>
      </c>
      <c r="C1654" s="2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7" t="s">
        <v>8323</v>
      </c>
      <c r="R1654" s="7" t="s">
        <v>8344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30</v>
      </c>
    </row>
    <row r="1655" spans="1:21" ht="43.2" x14ac:dyDescent="0.3">
      <c r="A1655">
        <v>1653</v>
      </c>
      <c r="B1655" s="6" t="s">
        <v>1654</v>
      </c>
      <c r="C1655" s="2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7" t="s">
        <v>8323</v>
      </c>
      <c r="R1655" s="7" t="s">
        <v>8344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31</v>
      </c>
    </row>
    <row r="1656" spans="1:21" ht="43.2" x14ac:dyDescent="0.3">
      <c r="A1656">
        <v>1654</v>
      </c>
      <c r="B1656" s="6" t="s">
        <v>1655</v>
      </c>
      <c r="C1656" s="2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7" t="s">
        <v>8323</v>
      </c>
      <c r="R1656" s="7" t="s">
        <v>8344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30</v>
      </c>
    </row>
    <row r="1657" spans="1:21" ht="28.8" x14ac:dyDescent="0.3">
      <c r="A1657">
        <v>1655</v>
      </c>
      <c r="B1657" s="6" t="s">
        <v>1656</v>
      </c>
      <c r="C1657" s="2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7" t="s">
        <v>8323</v>
      </c>
      <c r="R1657" s="7" t="s">
        <v>8344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30</v>
      </c>
    </row>
    <row r="1658" spans="1:21" ht="57.6" x14ac:dyDescent="0.3">
      <c r="A1658">
        <v>1656</v>
      </c>
      <c r="B1658" s="6" t="s">
        <v>1657</v>
      </c>
      <c r="C1658" s="2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7" t="s">
        <v>8323</v>
      </c>
      <c r="R1658" s="7" t="s">
        <v>8344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30</v>
      </c>
    </row>
    <row r="1659" spans="1:21" ht="43.2" x14ac:dyDescent="0.3">
      <c r="A1659">
        <v>1657</v>
      </c>
      <c r="B1659" s="6" t="s">
        <v>1658</v>
      </c>
      <c r="C1659" s="2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7" t="s">
        <v>8323</v>
      </c>
      <c r="R1659" s="7" t="s">
        <v>8344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30</v>
      </c>
    </row>
    <row r="1660" spans="1:21" ht="43.2" x14ac:dyDescent="0.3">
      <c r="A1660">
        <v>1658</v>
      </c>
      <c r="B1660" s="6" t="s">
        <v>1659</v>
      </c>
      <c r="C1660" s="2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7" t="s">
        <v>8323</v>
      </c>
      <c r="R1660" s="7" t="s">
        <v>8344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38</v>
      </c>
    </row>
    <row r="1661" spans="1:21" ht="43.2" x14ac:dyDescent="0.3">
      <c r="A1661">
        <v>1659</v>
      </c>
      <c r="B1661" s="6" t="s">
        <v>1660</v>
      </c>
      <c r="C1661" s="2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7" t="s">
        <v>8323</v>
      </c>
      <c r="R1661" s="7" t="s">
        <v>8344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29</v>
      </c>
    </row>
    <row r="1662" spans="1:21" ht="57.6" x14ac:dyDescent="0.3">
      <c r="A1662">
        <v>1660</v>
      </c>
      <c r="B1662" s="6" t="s">
        <v>1661</v>
      </c>
      <c r="C1662" s="2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7" t="s">
        <v>8323</v>
      </c>
      <c r="R1662" s="7" t="s">
        <v>8344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31</v>
      </c>
    </row>
    <row r="1663" spans="1:21" ht="57.6" x14ac:dyDescent="0.3">
      <c r="A1663">
        <v>1661</v>
      </c>
      <c r="B1663" s="6" t="s">
        <v>1662</v>
      </c>
      <c r="C1663" s="2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7" t="s">
        <v>8323</v>
      </c>
      <c r="R1663" s="7" t="s">
        <v>8344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43</v>
      </c>
    </row>
    <row r="1664" spans="1:21" ht="43.2" x14ac:dyDescent="0.3">
      <c r="A1664">
        <v>1662</v>
      </c>
      <c r="B1664" s="6" t="s">
        <v>1663</v>
      </c>
      <c r="C1664" s="2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7" t="s">
        <v>8323</v>
      </c>
      <c r="R1664" s="7" t="s">
        <v>8344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60</v>
      </c>
    </row>
    <row r="1665" spans="1:21" ht="43.2" x14ac:dyDescent="0.3">
      <c r="A1665">
        <v>1663</v>
      </c>
      <c r="B1665" s="6" t="s">
        <v>1664</v>
      </c>
      <c r="C1665" s="2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7" t="s">
        <v>8323</v>
      </c>
      <c r="R1665" s="7" t="s">
        <v>8344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30</v>
      </c>
    </row>
    <row r="1666" spans="1:21" ht="43.2" x14ac:dyDescent="0.3">
      <c r="A1666">
        <v>1664</v>
      </c>
      <c r="B1666" s="6" t="s">
        <v>1665</v>
      </c>
      <c r="C1666" s="2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7" t="s">
        <v>8323</v>
      </c>
      <c r="R1666" s="7" t="s">
        <v>8344</v>
      </c>
      <c r="S1666" s="11">
        <f t="shared" si="127"/>
        <v>40939.761782407404</v>
      </c>
      <c r="T1666" s="11">
        <f t="shared" si="128"/>
        <v>40984.165972222225</v>
      </c>
      <c r="U1666">
        <f t="shared" si="129"/>
        <v>44</v>
      </c>
    </row>
    <row r="1667" spans="1:21" ht="43.2" x14ac:dyDescent="0.3">
      <c r="A1667">
        <v>1665</v>
      </c>
      <c r="B1667" s="6" t="s">
        <v>1666</v>
      </c>
      <c r="C1667" s="2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7" t="s">
        <v>8323</v>
      </c>
      <c r="R1667" s="7" t="s">
        <v>8344</v>
      </c>
      <c r="S1667" s="11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>
        <f t="shared" ref="U1667:U1730" si="134">ROUND(T1667-S1667,0)</f>
        <v>31</v>
      </c>
    </row>
    <row r="1668" spans="1:21" ht="43.2" x14ac:dyDescent="0.3">
      <c r="A1668">
        <v>1666</v>
      </c>
      <c r="B1668" s="6" t="s">
        <v>1667</v>
      </c>
      <c r="C1668" s="2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7" t="s">
        <v>8323</v>
      </c>
      <c r="R1668" s="7" t="s">
        <v>8344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30</v>
      </c>
    </row>
    <row r="1669" spans="1:21" ht="43.2" x14ac:dyDescent="0.3">
      <c r="A1669">
        <v>1667</v>
      </c>
      <c r="B1669" s="6" t="s">
        <v>1668</v>
      </c>
      <c r="C1669" s="2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7" t="s">
        <v>8323</v>
      </c>
      <c r="R1669" s="7" t="s">
        <v>8344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27</v>
      </c>
    </row>
    <row r="1670" spans="1:21" ht="43.2" x14ac:dyDescent="0.3">
      <c r="A1670">
        <v>1668</v>
      </c>
      <c r="B1670" s="6" t="s">
        <v>1669</v>
      </c>
      <c r="C1670" s="2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7" t="s">
        <v>8323</v>
      </c>
      <c r="R1670" s="7" t="s">
        <v>8344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30</v>
      </c>
    </row>
    <row r="1671" spans="1:21" ht="57.6" x14ac:dyDescent="0.3">
      <c r="A1671">
        <v>1669</v>
      </c>
      <c r="B1671" s="6" t="s">
        <v>1670</v>
      </c>
      <c r="C1671" s="2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7" t="s">
        <v>8323</v>
      </c>
      <c r="R1671" s="7" t="s">
        <v>8344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60</v>
      </c>
    </row>
    <row r="1672" spans="1:21" ht="57.6" x14ac:dyDescent="0.3">
      <c r="A1672">
        <v>1670</v>
      </c>
      <c r="B1672" s="6" t="s">
        <v>1671</v>
      </c>
      <c r="C1672" s="2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7" t="s">
        <v>8323</v>
      </c>
      <c r="R1672" s="7" t="s">
        <v>8344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50</v>
      </c>
    </row>
    <row r="1673" spans="1:21" ht="28.8" x14ac:dyDescent="0.3">
      <c r="A1673">
        <v>1671</v>
      </c>
      <c r="B1673" s="6" t="s">
        <v>1672</v>
      </c>
      <c r="C1673" s="2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7" t="s">
        <v>8323</v>
      </c>
      <c r="R1673" s="7" t="s">
        <v>8344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30</v>
      </c>
    </row>
    <row r="1674" spans="1:21" ht="43.2" x14ac:dyDescent="0.3">
      <c r="A1674">
        <v>1672</v>
      </c>
      <c r="B1674" s="6" t="s">
        <v>1673</v>
      </c>
      <c r="C1674" s="2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7" t="s">
        <v>8323</v>
      </c>
      <c r="R1674" s="7" t="s">
        <v>8344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30</v>
      </c>
    </row>
    <row r="1675" spans="1:21" ht="43.2" x14ac:dyDescent="0.3">
      <c r="A1675">
        <v>1673</v>
      </c>
      <c r="B1675" s="6" t="s">
        <v>1674</v>
      </c>
      <c r="C1675" s="2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7" t="s">
        <v>8323</v>
      </c>
      <c r="R1675" s="7" t="s">
        <v>8344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30</v>
      </c>
    </row>
    <row r="1676" spans="1:21" ht="43.2" x14ac:dyDescent="0.3">
      <c r="A1676">
        <v>1674</v>
      </c>
      <c r="B1676" s="6" t="s">
        <v>1675</v>
      </c>
      <c r="C1676" s="2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7" t="s">
        <v>8323</v>
      </c>
      <c r="R1676" s="7" t="s">
        <v>8344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31</v>
      </c>
    </row>
    <row r="1677" spans="1:21" ht="28.8" x14ac:dyDescent="0.3">
      <c r="A1677">
        <v>1675</v>
      </c>
      <c r="B1677" s="6" t="s">
        <v>1676</v>
      </c>
      <c r="C1677" s="2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7" t="s">
        <v>8323</v>
      </c>
      <c r="R1677" s="7" t="s">
        <v>8344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30</v>
      </c>
    </row>
    <row r="1678" spans="1:21" ht="28.8" x14ac:dyDescent="0.3">
      <c r="A1678">
        <v>1676</v>
      </c>
      <c r="B1678" s="6" t="s">
        <v>1677</v>
      </c>
      <c r="C1678" s="2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7" t="s">
        <v>8323</v>
      </c>
      <c r="R1678" s="7" t="s">
        <v>8344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46</v>
      </c>
    </row>
    <row r="1679" spans="1:21" ht="43.2" x14ac:dyDescent="0.3">
      <c r="A1679">
        <v>1677</v>
      </c>
      <c r="B1679" s="6" t="s">
        <v>1678</v>
      </c>
      <c r="C1679" s="2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7" t="s">
        <v>8323</v>
      </c>
      <c r="R1679" s="7" t="s">
        <v>8344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60</v>
      </c>
    </row>
    <row r="1680" spans="1:21" ht="43.2" x14ac:dyDescent="0.3">
      <c r="A1680">
        <v>1678</v>
      </c>
      <c r="B1680" s="6" t="s">
        <v>1679</v>
      </c>
      <c r="C1680" s="2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7" t="s">
        <v>8323</v>
      </c>
      <c r="R1680" s="7" t="s">
        <v>8344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14</v>
      </c>
    </row>
    <row r="1681" spans="1:21" ht="57.6" x14ac:dyDescent="0.3">
      <c r="A1681">
        <v>1679</v>
      </c>
      <c r="B1681" s="6" t="s">
        <v>1680</v>
      </c>
      <c r="C1681" s="2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7" t="s">
        <v>8323</v>
      </c>
      <c r="R1681" s="7" t="s">
        <v>8344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23</v>
      </c>
    </row>
    <row r="1682" spans="1:21" ht="28.8" x14ac:dyDescent="0.3">
      <c r="A1682">
        <v>1680</v>
      </c>
      <c r="B1682" s="6" t="s">
        <v>1681</v>
      </c>
      <c r="C1682" s="2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7" t="s">
        <v>8323</v>
      </c>
      <c r="R1682" s="7" t="s">
        <v>8344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30</v>
      </c>
    </row>
    <row r="1683" spans="1:21" ht="43.2" x14ac:dyDescent="0.3">
      <c r="A1683">
        <v>1681</v>
      </c>
      <c r="B1683" s="6" t="s">
        <v>1682</v>
      </c>
      <c r="C1683" s="2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7" t="s">
        <v>8323</v>
      </c>
      <c r="R1683" s="7" t="s">
        <v>8345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49</v>
      </c>
    </row>
    <row r="1684" spans="1:21" ht="43.2" x14ac:dyDescent="0.3">
      <c r="A1684">
        <v>1682</v>
      </c>
      <c r="B1684" s="6" t="s">
        <v>1683</v>
      </c>
      <c r="C1684" s="2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7" t="s">
        <v>8323</v>
      </c>
      <c r="R1684" s="7" t="s">
        <v>8345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60</v>
      </c>
    </row>
    <row r="1685" spans="1:21" ht="43.2" x14ac:dyDescent="0.3">
      <c r="A1685">
        <v>1683</v>
      </c>
      <c r="B1685" s="6" t="s">
        <v>1684</v>
      </c>
      <c r="C1685" s="2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7" t="s">
        <v>8323</v>
      </c>
      <c r="R1685" s="7" t="s">
        <v>8345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24</v>
      </c>
    </row>
    <row r="1686" spans="1:21" ht="28.8" x14ac:dyDescent="0.3">
      <c r="A1686">
        <v>1684</v>
      </c>
      <c r="B1686" s="6" t="s">
        <v>1685</v>
      </c>
      <c r="C1686" s="2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7" t="s">
        <v>8323</v>
      </c>
      <c r="R1686" s="7" t="s">
        <v>8345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28</v>
      </c>
    </row>
    <row r="1687" spans="1:21" ht="43.2" x14ac:dyDescent="0.3">
      <c r="A1687">
        <v>1685</v>
      </c>
      <c r="B1687" s="6" t="s">
        <v>1686</v>
      </c>
      <c r="C1687" s="2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7" t="s">
        <v>8323</v>
      </c>
      <c r="R1687" s="7" t="s">
        <v>8345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30</v>
      </c>
    </row>
    <row r="1688" spans="1:21" ht="43.2" x14ac:dyDescent="0.3">
      <c r="A1688">
        <v>1686</v>
      </c>
      <c r="B1688" s="6" t="s">
        <v>1687</v>
      </c>
      <c r="C1688" s="2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7" t="s">
        <v>8323</v>
      </c>
      <c r="R1688" s="7" t="s">
        <v>8345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60</v>
      </c>
    </row>
    <row r="1689" spans="1:21" ht="43.2" x14ac:dyDescent="0.3">
      <c r="A1689">
        <v>1687</v>
      </c>
      <c r="B1689" s="6" t="s">
        <v>1688</v>
      </c>
      <c r="C1689" s="2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7" t="s">
        <v>8323</v>
      </c>
      <c r="R1689" s="7" t="s">
        <v>8345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34</v>
      </c>
    </row>
    <row r="1690" spans="1:21" ht="57.6" x14ac:dyDescent="0.3">
      <c r="A1690">
        <v>1688</v>
      </c>
      <c r="B1690" s="6" t="s">
        <v>1689</v>
      </c>
      <c r="C1690" s="2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7" t="s">
        <v>8323</v>
      </c>
      <c r="R1690" s="7" t="s">
        <v>8345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30</v>
      </c>
    </row>
    <row r="1691" spans="1:21" ht="28.8" x14ac:dyDescent="0.3">
      <c r="A1691">
        <v>1689</v>
      </c>
      <c r="B1691" s="6" t="s">
        <v>1690</v>
      </c>
      <c r="C1691" s="2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7" t="s">
        <v>8323</v>
      </c>
      <c r="R1691" s="7" t="s">
        <v>8345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30</v>
      </c>
    </row>
    <row r="1692" spans="1:21" ht="43.2" x14ac:dyDescent="0.3">
      <c r="A1692">
        <v>1690</v>
      </c>
      <c r="B1692" s="6" t="s">
        <v>1691</v>
      </c>
      <c r="C1692" s="2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7" t="s">
        <v>8323</v>
      </c>
      <c r="R1692" s="7" t="s">
        <v>8345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30</v>
      </c>
    </row>
    <row r="1693" spans="1:21" ht="43.2" x14ac:dyDescent="0.3">
      <c r="A1693">
        <v>1691</v>
      </c>
      <c r="B1693" s="6" t="s">
        <v>1692</v>
      </c>
      <c r="C1693" s="2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7" t="s">
        <v>8323</v>
      </c>
      <c r="R1693" s="7" t="s">
        <v>8345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32</v>
      </c>
    </row>
    <row r="1694" spans="1:21" ht="43.2" x14ac:dyDescent="0.3">
      <c r="A1694">
        <v>1692</v>
      </c>
      <c r="B1694" s="6" t="s">
        <v>1693</v>
      </c>
      <c r="C1694" s="2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7" t="s">
        <v>8323</v>
      </c>
      <c r="R1694" s="7" t="s">
        <v>8345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33</v>
      </c>
    </row>
    <row r="1695" spans="1:21" ht="43.2" x14ac:dyDescent="0.3">
      <c r="A1695">
        <v>1693</v>
      </c>
      <c r="B1695" s="6" t="s">
        <v>1694</v>
      </c>
      <c r="C1695" s="2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7" t="s">
        <v>8323</v>
      </c>
      <c r="R1695" s="7" t="s">
        <v>8345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31</v>
      </c>
    </row>
    <row r="1696" spans="1:21" ht="43.2" x14ac:dyDescent="0.3">
      <c r="A1696">
        <v>1694</v>
      </c>
      <c r="B1696" s="6" t="s">
        <v>1695</v>
      </c>
      <c r="C1696" s="2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7" t="s">
        <v>8323</v>
      </c>
      <c r="R1696" s="7" t="s">
        <v>8345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30</v>
      </c>
    </row>
    <row r="1697" spans="1:21" ht="57.6" x14ac:dyDescent="0.3">
      <c r="A1697">
        <v>1695</v>
      </c>
      <c r="B1697" s="6" t="s">
        <v>1696</v>
      </c>
      <c r="C1697" s="2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7" t="s">
        <v>8323</v>
      </c>
      <c r="R1697" s="7" t="s">
        <v>8345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34</v>
      </c>
    </row>
    <row r="1698" spans="1:21" ht="43.2" x14ac:dyDescent="0.3">
      <c r="A1698">
        <v>1696</v>
      </c>
      <c r="B1698" s="6" t="s">
        <v>1697</v>
      </c>
      <c r="C1698" s="2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7" t="s">
        <v>8323</v>
      </c>
      <c r="R1698" s="7" t="s">
        <v>8345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30</v>
      </c>
    </row>
    <row r="1699" spans="1:21" ht="43.2" x14ac:dyDescent="0.3">
      <c r="A1699">
        <v>1697</v>
      </c>
      <c r="B1699" s="6" t="s">
        <v>1698</v>
      </c>
      <c r="C1699" s="2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7" t="s">
        <v>8323</v>
      </c>
      <c r="R1699" s="7" t="s">
        <v>8345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30</v>
      </c>
    </row>
    <row r="1700" spans="1:21" ht="72" x14ac:dyDescent="0.3">
      <c r="A1700">
        <v>1698</v>
      </c>
      <c r="B1700" s="6" t="s">
        <v>1699</v>
      </c>
      <c r="C1700" s="2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7" t="s">
        <v>8323</v>
      </c>
      <c r="R1700" s="7" t="s">
        <v>8345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24</v>
      </c>
    </row>
    <row r="1701" spans="1:21" ht="43.2" x14ac:dyDescent="0.3">
      <c r="A1701">
        <v>1699</v>
      </c>
      <c r="B1701" s="6" t="s">
        <v>1700</v>
      </c>
      <c r="C1701" s="2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7" t="s">
        <v>8323</v>
      </c>
      <c r="R1701" s="7" t="s">
        <v>8345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30</v>
      </c>
    </row>
    <row r="1702" spans="1:21" ht="43.2" x14ac:dyDescent="0.3">
      <c r="A1702">
        <v>1700</v>
      </c>
      <c r="B1702" s="6" t="s">
        <v>1701</v>
      </c>
      <c r="C1702" s="2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7" t="s">
        <v>8323</v>
      </c>
      <c r="R1702" s="7" t="s">
        <v>8345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30</v>
      </c>
    </row>
    <row r="1703" spans="1:21" ht="43.2" x14ac:dyDescent="0.3">
      <c r="A1703">
        <v>1701</v>
      </c>
      <c r="B1703" s="6" t="s">
        <v>1702</v>
      </c>
      <c r="C1703" s="2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7" t="s">
        <v>8323</v>
      </c>
      <c r="R1703" s="7" t="s">
        <v>8345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30</v>
      </c>
    </row>
    <row r="1704" spans="1:21" ht="28.8" x14ac:dyDescent="0.3">
      <c r="A1704">
        <v>1702</v>
      </c>
      <c r="B1704" s="6" t="s">
        <v>1703</v>
      </c>
      <c r="C1704" s="2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7" t="s">
        <v>8323</v>
      </c>
      <c r="R1704" s="7" t="s">
        <v>8345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30</v>
      </c>
    </row>
    <row r="1705" spans="1:21" ht="43.2" x14ac:dyDescent="0.3">
      <c r="A1705">
        <v>1703</v>
      </c>
      <c r="B1705" s="6" t="s">
        <v>1704</v>
      </c>
      <c r="C1705" s="2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7" t="s">
        <v>8323</v>
      </c>
      <c r="R1705" s="7" t="s">
        <v>8345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60</v>
      </c>
    </row>
    <row r="1706" spans="1:21" ht="43.2" x14ac:dyDescent="0.3">
      <c r="A1706">
        <v>1704</v>
      </c>
      <c r="B1706" s="6" t="s">
        <v>1705</v>
      </c>
      <c r="C1706" s="2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7" t="s">
        <v>8323</v>
      </c>
      <c r="R1706" s="7" t="s">
        <v>8345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30</v>
      </c>
    </row>
    <row r="1707" spans="1:21" ht="43.2" x14ac:dyDescent="0.3">
      <c r="A1707">
        <v>1705</v>
      </c>
      <c r="B1707" s="6" t="s">
        <v>1706</v>
      </c>
      <c r="C1707" s="2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7" t="s">
        <v>8323</v>
      </c>
      <c r="R1707" s="7" t="s">
        <v>8345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12</v>
      </c>
    </row>
    <row r="1708" spans="1:21" ht="43.2" x14ac:dyDescent="0.3">
      <c r="A1708">
        <v>1706</v>
      </c>
      <c r="B1708" s="6" t="s">
        <v>1707</v>
      </c>
      <c r="C1708" s="2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7" t="s">
        <v>8323</v>
      </c>
      <c r="R1708" s="7" t="s">
        <v>8345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60</v>
      </c>
    </row>
    <row r="1709" spans="1:21" ht="43.2" x14ac:dyDescent="0.3">
      <c r="A1709">
        <v>1707</v>
      </c>
      <c r="B1709" s="6" t="s">
        <v>1708</v>
      </c>
      <c r="C1709" s="2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7" t="s">
        <v>8323</v>
      </c>
      <c r="R1709" s="7" t="s">
        <v>8345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30</v>
      </c>
    </row>
    <row r="1710" spans="1:21" ht="57.6" x14ac:dyDescent="0.3">
      <c r="A1710">
        <v>1708</v>
      </c>
      <c r="B1710" s="6" t="s">
        <v>1709</v>
      </c>
      <c r="C1710" s="2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7" t="s">
        <v>8323</v>
      </c>
      <c r="R1710" s="7" t="s">
        <v>8345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40</v>
      </c>
    </row>
    <row r="1711" spans="1:21" ht="43.2" x14ac:dyDescent="0.3">
      <c r="A1711">
        <v>1709</v>
      </c>
      <c r="B1711" s="6" t="s">
        <v>1710</v>
      </c>
      <c r="C1711" s="2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7" t="s">
        <v>8323</v>
      </c>
      <c r="R1711" s="7" t="s">
        <v>8345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41</v>
      </c>
    </row>
    <row r="1712" spans="1:21" ht="28.8" x14ac:dyDescent="0.3">
      <c r="A1712">
        <v>1710</v>
      </c>
      <c r="B1712" s="6" t="s">
        <v>1711</v>
      </c>
      <c r="C1712" s="2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7" t="s">
        <v>8323</v>
      </c>
      <c r="R1712" s="7" t="s">
        <v>8345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46</v>
      </c>
    </row>
    <row r="1713" spans="1:21" ht="43.2" x14ac:dyDescent="0.3">
      <c r="A1713">
        <v>1711</v>
      </c>
      <c r="B1713" s="6" t="s">
        <v>1712</v>
      </c>
      <c r="C1713" s="2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7" t="s">
        <v>8323</v>
      </c>
      <c r="R1713" s="7" t="s">
        <v>8345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31</v>
      </c>
    </row>
    <row r="1714" spans="1:21" ht="57.6" x14ac:dyDescent="0.3">
      <c r="A1714">
        <v>1712</v>
      </c>
      <c r="B1714" s="6" t="s">
        <v>1713</v>
      </c>
      <c r="C1714" s="2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7" t="s">
        <v>8323</v>
      </c>
      <c r="R1714" s="7" t="s">
        <v>8345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60</v>
      </c>
    </row>
    <row r="1715" spans="1:21" ht="57.6" x14ac:dyDescent="0.3">
      <c r="A1715">
        <v>1713</v>
      </c>
      <c r="B1715" s="6" t="s">
        <v>1714</v>
      </c>
      <c r="C1715" s="2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7" t="s">
        <v>8323</v>
      </c>
      <c r="R1715" s="7" t="s">
        <v>8345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30</v>
      </c>
    </row>
    <row r="1716" spans="1:21" ht="43.2" x14ac:dyDescent="0.3">
      <c r="A1716">
        <v>1714</v>
      </c>
      <c r="B1716" s="6" t="s">
        <v>1715</v>
      </c>
      <c r="C1716" s="2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7" t="s">
        <v>8323</v>
      </c>
      <c r="R1716" s="7" t="s">
        <v>8345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30</v>
      </c>
    </row>
    <row r="1717" spans="1:21" ht="43.2" x14ac:dyDescent="0.3">
      <c r="A1717">
        <v>1715</v>
      </c>
      <c r="B1717" s="6" t="s">
        <v>1716</v>
      </c>
      <c r="C1717" s="2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7" t="s">
        <v>8323</v>
      </c>
      <c r="R1717" s="7" t="s">
        <v>8345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30</v>
      </c>
    </row>
    <row r="1718" spans="1:21" ht="43.2" x14ac:dyDescent="0.3">
      <c r="A1718">
        <v>1716</v>
      </c>
      <c r="B1718" s="6" t="s">
        <v>1717</v>
      </c>
      <c r="C1718" s="2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7" t="s">
        <v>8323</v>
      </c>
      <c r="R1718" s="7" t="s">
        <v>8345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40</v>
      </c>
    </row>
    <row r="1719" spans="1:21" ht="43.2" x14ac:dyDescent="0.3">
      <c r="A1719">
        <v>1717</v>
      </c>
      <c r="B1719" s="6" t="s">
        <v>1718</v>
      </c>
      <c r="C1719" s="2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7" t="s">
        <v>8323</v>
      </c>
      <c r="R1719" s="7" t="s">
        <v>8345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</v>
      </c>
    </row>
    <row r="1720" spans="1:21" x14ac:dyDescent="0.3">
      <c r="A1720">
        <v>1718</v>
      </c>
      <c r="B1720" s="6" t="s">
        <v>1719</v>
      </c>
      <c r="C1720" s="2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7" t="s">
        <v>8323</v>
      </c>
      <c r="R1720" s="7" t="s">
        <v>8345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44</v>
      </c>
    </row>
    <row r="1721" spans="1:21" ht="43.2" x14ac:dyDescent="0.3">
      <c r="A1721">
        <v>1719</v>
      </c>
      <c r="B1721" s="6" t="s">
        <v>1720</v>
      </c>
      <c r="C1721" s="2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7" t="s">
        <v>8323</v>
      </c>
      <c r="R1721" s="7" t="s">
        <v>8345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30</v>
      </c>
    </row>
    <row r="1722" spans="1:21" ht="43.2" x14ac:dyDescent="0.3">
      <c r="A1722">
        <v>1720</v>
      </c>
      <c r="B1722" s="6" t="s">
        <v>1721</v>
      </c>
      <c r="C1722" s="2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7" t="s">
        <v>8323</v>
      </c>
      <c r="R1722" s="7" t="s">
        <v>8345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30</v>
      </c>
    </row>
    <row r="1723" spans="1:21" ht="43.2" x14ac:dyDescent="0.3">
      <c r="A1723">
        <v>1721</v>
      </c>
      <c r="B1723" s="6" t="s">
        <v>1722</v>
      </c>
      <c r="C1723" s="2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7" t="s">
        <v>8323</v>
      </c>
      <c r="R1723" s="7" t="s">
        <v>8345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30</v>
      </c>
    </row>
    <row r="1724" spans="1:21" ht="43.2" x14ac:dyDescent="0.3">
      <c r="A1724">
        <v>1722</v>
      </c>
      <c r="B1724" s="6" t="s">
        <v>1723</v>
      </c>
      <c r="C1724" s="2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7" t="s">
        <v>8323</v>
      </c>
      <c r="R1724" s="7" t="s">
        <v>8345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37</v>
      </c>
    </row>
    <row r="1725" spans="1:21" ht="57.6" x14ac:dyDescent="0.3">
      <c r="A1725">
        <v>1723</v>
      </c>
      <c r="B1725" s="6" t="s">
        <v>1724</v>
      </c>
      <c r="C1725" s="2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7" t="s">
        <v>8323</v>
      </c>
      <c r="R1725" s="7" t="s">
        <v>8345</v>
      </c>
      <c r="S1725" s="11">
        <f t="shared" si="132"/>
        <v>42129.82540509259</v>
      </c>
      <c r="T1725" s="11">
        <f t="shared" si="133"/>
        <v>42186.25</v>
      </c>
      <c r="U1725">
        <f t="shared" si="134"/>
        <v>56</v>
      </c>
    </row>
    <row r="1726" spans="1:21" ht="43.2" x14ac:dyDescent="0.3">
      <c r="A1726">
        <v>1724</v>
      </c>
      <c r="B1726" s="6" t="s">
        <v>1725</v>
      </c>
      <c r="C1726" s="2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7" t="s">
        <v>8323</v>
      </c>
      <c r="R1726" s="7" t="s">
        <v>8345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30</v>
      </c>
    </row>
    <row r="1727" spans="1:21" ht="43.2" x14ac:dyDescent="0.3">
      <c r="A1727">
        <v>1725</v>
      </c>
      <c r="B1727" s="6" t="s">
        <v>1726</v>
      </c>
      <c r="C1727" s="2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7" t="s">
        <v>8323</v>
      </c>
      <c r="R1727" s="7" t="s">
        <v>8345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30</v>
      </c>
    </row>
    <row r="1728" spans="1:21" ht="28.8" x14ac:dyDescent="0.3">
      <c r="A1728">
        <v>1726</v>
      </c>
      <c r="B1728" s="6" t="s">
        <v>1727</v>
      </c>
      <c r="C1728" s="2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7" t="s">
        <v>8323</v>
      </c>
      <c r="R1728" s="7" t="s">
        <v>8345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29</v>
      </c>
    </row>
    <row r="1729" spans="1:21" ht="43.2" x14ac:dyDescent="0.3">
      <c r="A1729">
        <v>1727</v>
      </c>
      <c r="B1729" s="6" t="s">
        <v>1728</v>
      </c>
      <c r="C1729" s="2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7" t="s">
        <v>8323</v>
      </c>
      <c r="R1729" s="7" t="s">
        <v>8345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55</v>
      </c>
    </row>
    <row r="1730" spans="1:21" ht="43.2" x14ac:dyDescent="0.3">
      <c r="A1730">
        <v>1728</v>
      </c>
      <c r="B1730" s="6" t="s">
        <v>1729</v>
      </c>
      <c r="C1730" s="2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7" t="s">
        <v>8323</v>
      </c>
      <c r="R1730" s="7" t="s">
        <v>8345</v>
      </c>
      <c r="S1730" s="11">
        <f t="shared" si="132"/>
        <v>42268.625856481478</v>
      </c>
      <c r="T1730" s="11">
        <f t="shared" si="133"/>
        <v>42298.625856481478</v>
      </c>
      <c r="U1730">
        <f t="shared" si="134"/>
        <v>30</v>
      </c>
    </row>
    <row r="1731" spans="1:21" ht="43.2" x14ac:dyDescent="0.3">
      <c r="A1731">
        <v>1729</v>
      </c>
      <c r="B1731" s="6" t="s">
        <v>1730</v>
      </c>
      <c r="C1731" s="2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7" t="s">
        <v>8323</v>
      </c>
      <c r="R1731" s="7" t="s">
        <v>8345</v>
      </c>
      <c r="S1731" s="11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>
        <f t="shared" ref="U1731:U1794" si="139">ROUND(T1731-S1731,0)</f>
        <v>60</v>
      </c>
    </row>
    <row r="1732" spans="1:21" ht="43.2" x14ac:dyDescent="0.3">
      <c r="A1732">
        <v>1730</v>
      </c>
      <c r="B1732" s="6" t="s">
        <v>1731</v>
      </c>
      <c r="C1732" s="2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7" t="s">
        <v>8323</v>
      </c>
      <c r="R1732" s="7" t="s">
        <v>8345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30</v>
      </c>
    </row>
    <row r="1733" spans="1:21" ht="28.8" x14ac:dyDescent="0.3">
      <c r="A1733">
        <v>1731</v>
      </c>
      <c r="B1733" s="6" t="s">
        <v>1732</v>
      </c>
      <c r="C1733" s="2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7" t="s">
        <v>8323</v>
      </c>
      <c r="R1733" s="7" t="s">
        <v>8345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14</v>
      </c>
    </row>
    <row r="1734" spans="1:21" ht="43.2" x14ac:dyDescent="0.3">
      <c r="A1734">
        <v>1732</v>
      </c>
      <c r="B1734" s="6" t="s">
        <v>1733</v>
      </c>
      <c r="C1734" s="2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7" t="s">
        <v>8323</v>
      </c>
      <c r="R1734" s="7" t="s">
        <v>8345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60</v>
      </c>
    </row>
    <row r="1735" spans="1:21" ht="43.2" x14ac:dyDescent="0.3">
      <c r="A1735">
        <v>1733</v>
      </c>
      <c r="B1735" s="6" t="s">
        <v>1734</v>
      </c>
      <c r="C1735" s="2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7" t="s">
        <v>8323</v>
      </c>
      <c r="R1735" s="7" t="s">
        <v>8345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12</v>
      </c>
    </row>
    <row r="1736" spans="1:21" ht="43.2" x14ac:dyDescent="0.3">
      <c r="A1736">
        <v>1734</v>
      </c>
      <c r="B1736" s="6" t="s">
        <v>1735</v>
      </c>
      <c r="C1736" s="2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7" t="s">
        <v>8323</v>
      </c>
      <c r="R1736" s="7" t="s">
        <v>8345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30</v>
      </c>
    </row>
    <row r="1737" spans="1:21" ht="43.2" x14ac:dyDescent="0.3">
      <c r="A1737">
        <v>1735</v>
      </c>
      <c r="B1737" s="6" t="s">
        <v>1736</v>
      </c>
      <c r="C1737" s="2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7" t="s">
        <v>8323</v>
      </c>
      <c r="R1737" s="7" t="s">
        <v>8345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30</v>
      </c>
    </row>
    <row r="1738" spans="1:21" ht="28.8" x14ac:dyDescent="0.3">
      <c r="A1738">
        <v>1736</v>
      </c>
      <c r="B1738" s="6" t="s">
        <v>1737</v>
      </c>
      <c r="C1738" s="2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7" t="s">
        <v>8323</v>
      </c>
      <c r="R1738" s="7" t="s">
        <v>8345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30</v>
      </c>
    </row>
    <row r="1739" spans="1:21" ht="43.2" x14ac:dyDescent="0.3">
      <c r="A1739">
        <v>1737</v>
      </c>
      <c r="B1739" s="6" t="s">
        <v>1738</v>
      </c>
      <c r="C1739" s="2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7" t="s">
        <v>8323</v>
      </c>
      <c r="R1739" s="7" t="s">
        <v>8345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30</v>
      </c>
    </row>
    <row r="1740" spans="1:21" ht="28.8" x14ac:dyDescent="0.3">
      <c r="A1740">
        <v>1738</v>
      </c>
      <c r="B1740" s="6" t="s">
        <v>1739</v>
      </c>
      <c r="C1740" s="2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7" t="s">
        <v>8323</v>
      </c>
      <c r="R1740" s="7" t="s">
        <v>8345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30</v>
      </c>
    </row>
    <row r="1741" spans="1:21" ht="43.2" x14ac:dyDescent="0.3">
      <c r="A1741">
        <v>1739</v>
      </c>
      <c r="B1741" s="6" t="s">
        <v>1740</v>
      </c>
      <c r="C1741" s="2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7" t="s">
        <v>8323</v>
      </c>
      <c r="R1741" s="7" t="s">
        <v>8345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59</v>
      </c>
    </row>
    <row r="1742" spans="1:21" ht="43.2" x14ac:dyDescent="0.3">
      <c r="A1742">
        <v>1740</v>
      </c>
      <c r="B1742" s="6" t="s">
        <v>1741</v>
      </c>
      <c r="C1742" s="2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7" t="s">
        <v>8323</v>
      </c>
      <c r="R1742" s="7" t="s">
        <v>8345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30</v>
      </c>
    </row>
    <row r="1743" spans="1:21" ht="28.8" x14ac:dyDescent="0.3">
      <c r="A1743">
        <v>1741</v>
      </c>
      <c r="B1743" s="6" t="s">
        <v>1742</v>
      </c>
      <c r="C1743" s="2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7" t="s">
        <v>8336</v>
      </c>
      <c r="R1743" s="7" t="s">
        <v>8337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45</v>
      </c>
    </row>
    <row r="1744" spans="1:21" ht="43.2" x14ac:dyDescent="0.3">
      <c r="A1744">
        <v>1742</v>
      </c>
      <c r="B1744" s="6" t="s">
        <v>1743</v>
      </c>
      <c r="C1744" s="2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7" t="s">
        <v>8336</v>
      </c>
      <c r="R1744" s="7" t="s">
        <v>8337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32</v>
      </c>
    </row>
    <row r="1745" spans="1:21" ht="43.2" x14ac:dyDescent="0.3">
      <c r="A1745">
        <v>1743</v>
      </c>
      <c r="B1745" s="6" t="s">
        <v>1744</v>
      </c>
      <c r="C1745" s="2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7" t="s">
        <v>8336</v>
      </c>
      <c r="R1745" s="7" t="s">
        <v>8337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22</v>
      </c>
    </row>
    <row r="1746" spans="1:21" ht="43.2" x14ac:dyDescent="0.3">
      <c r="A1746">
        <v>1744</v>
      </c>
      <c r="B1746" s="6" t="s">
        <v>1745</v>
      </c>
      <c r="C1746" s="2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7" t="s">
        <v>8336</v>
      </c>
      <c r="R1746" s="7" t="s">
        <v>8337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45</v>
      </c>
    </row>
    <row r="1747" spans="1:21" ht="43.2" x14ac:dyDescent="0.3">
      <c r="A1747">
        <v>1745</v>
      </c>
      <c r="B1747" s="6" t="s">
        <v>1746</v>
      </c>
      <c r="C1747" s="2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7" t="s">
        <v>8336</v>
      </c>
      <c r="R1747" s="7" t="s">
        <v>8337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36</v>
      </c>
    </row>
    <row r="1748" spans="1:21" ht="57.6" x14ac:dyDescent="0.3">
      <c r="A1748">
        <v>1746</v>
      </c>
      <c r="B1748" s="6" t="s">
        <v>1747</v>
      </c>
      <c r="C1748" s="2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7" t="s">
        <v>8336</v>
      </c>
      <c r="R1748" s="7" t="s">
        <v>8337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30</v>
      </c>
    </row>
    <row r="1749" spans="1:21" ht="43.2" x14ac:dyDescent="0.3">
      <c r="A1749">
        <v>1747</v>
      </c>
      <c r="B1749" s="6" t="s">
        <v>1748</v>
      </c>
      <c r="C1749" s="2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7" t="s">
        <v>8336</v>
      </c>
      <c r="R1749" s="7" t="s">
        <v>8337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29</v>
      </c>
    </row>
    <row r="1750" spans="1:21" ht="28.8" x14ac:dyDescent="0.3">
      <c r="A1750">
        <v>1748</v>
      </c>
      <c r="B1750" s="6" t="s">
        <v>1749</v>
      </c>
      <c r="C1750" s="2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7" t="s">
        <v>8336</v>
      </c>
      <c r="R1750" s="7" t="s">
        <v>8337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30</v>
      </c>
    </row>
    <row r="1751" spans="1:21" ht="28.8" x14ac:dyDescent="0.3">
      <c r="A1751">
        <v>1749</v>
      </c>
      <c r="B1751" s="6" t="s">
        <v>1750</v>
      </c>
      <c r="C1751" s="2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7" t="s">
        <v>8336</v>
      </c>
      <c r="R1751" s="7" t="s">
        <v>8337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37</v>
      </c>
    </row>
    <row r="1752" spans="1:21" ht="43.2" x14ac:dyDescent="0.3">
      <c r="A1752">
        <v>1750</v>
      </c>
      <c r="B1752" s="6" t="s">
        <v>1751</v>
      </c>
      <c r="C1752" s="2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7" t="s">
        <v>8336</v>
      </c>
      <c r="R1752" s="7" t="s">
        <v>8337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25</v>
      </c>
    </row>
    <row r="1753" spans="1:21" ht="28.8" x14ac:dyDescent="0.3">
      <c r="A1753">
        <v>1751</v>
      </c>
      <c r="B1753" s="6" t="s">
        <v>1752</v>
      </c>
      <c r="C1753" s="2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7" t="s">
        <v>8336</v>
      </c>
      <c r="R1753" s="7" t="s">
        <v>8337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30</v>
      </c>
    </row>
    <row r="1754" spans="1:21" ht="28.8" x14ac:dyDescent="0.3">
      <c r="A1754">
        <v>1752</v>
      </c>
      <c r="B1754" s="6" t="s">
        <v>1753</v>
      </c>
      <c r="C1754" s="2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7" t="s">
        <v>8336</v>
      </c>
      <c r="R1754" s="7" t="s">
        <v>8337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30</v>
      </c>
    </row>
    <row r="1755" spans="1:21" ht="43.2" x14ac:dyDescent="0.3">
      <c r="A1755">
        <v>1753</v>
      </c>
      <c r="B1755" s="6" t="s">
        <v>1754</v>
      </c>
      <c r="C1755" s="2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7" t="s">
        <v>8336</v>
      </c>
      <c r="R1755" s="7" t="s">
        <v>8337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30</v>
      </c>
    </row>
    <row r="1756" spans="1:21" ht="43.2" x14ac:dyDescent="0.3">
      <c r="A1756">
        <v>1754</v>
      </c>
      <c r="B1756" s="6" t="s">
        <v>1755</v>
      </c>
      <c r="C1756" s="2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7" t="s">
        <v>8336</v>
      </c>
      <c r="R1756" s="7" t="s">
        <v>8337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30</v>
      </c>
    </row>
    <row r="1757" spans="1:21" ht="43.2" x14ac:dyDescent="0.3">
      <c r="A1757">
        <v>1755</v>
      </c>
      <c r="B1757" s="6" t="s">
        <v>1756</v>
      </c>
      <c r="C1757" s="2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7" t="s">
        <v>8336</v>
      </c>
      <c r="R1757" s="7" t="s">
        <v>8337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30</v>
      </c>
    </row>
    <row r="1758" spans="1:21" ht="43.2" x14ac:dyDescent="0.3">
      <c r="A1758">
        <v>1756</v>
      </c>
      <c r="B1758" s="6" t="s">
        <v>1757</v>
      </c>
      <c r="C1758" s="2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7" t="s">
        <v>8336</v>
      </c>
      <c r="R1758" s="7" t="s">
        <v>8337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40</v>
      </c>
    </row>
    <row r="1759" spans="1:21" ht="28.8" x14ac:dyDescent="0.3">
      <c r="A1759">
        <v>1757</v>
      </c>
      <c r="B1759" s="6" t="s">
        <v>1758</v>
      </c>
      <c r="C1759" s="2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7" t="s">
        <v>8336</v>
      </c>
      <c r="R1759" s="7" t="s">
        <v>8337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30</v>
      </c>
    </row>
    <row r="1760" spans="1:21" ht="57.6" x14ac:dyDescent="0.3">
      <c r="A1760">
        <v>1758</v>
      </c>
      <c r="B1760" s="6" t="s">
        <v>1759</v>
      </c>
      <c r="C1760" s="2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7" t="s">
        <v>8336</v>
      </c>
      <c r="R1760" s="7" t="s">
        <v>8337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60</v>
      </c>
    </row>
    <row r="1761" spans="1:21" ht="28.8" x14ac:dyDescent="0.3">
      <c r="A1761">
        <v>1759</v>
      </c>
      <c r="B1761" s="6" t="s">
        <v>1760</v>
      </c>
      <c r="C1761" s="2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7" t="s">
        <v>8336</v>
      </c>
      <c r="R1761" s="7" t="s">
        <v>8337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</v>
      </c>
    </row>
    <row r="1762" spans="1:21" ht="43.2" x14ac:dyDescent="0.3">
      <c r="A1762">
        <v>1760</v>
      </c>
      <c r="B1762" s="6" t="s">
        <v>1761</v>
      </c>
      <c r="C1762" s="2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7" t="s">
        <v>8336</v>
      </c>
      <c r="R1762" s="7" t="s">
        <v>8337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</v>
      </c>
    </row>
    <row r="1763" spans="1:21" ht="28.8" x14ac:dyDescent="0.3">
      <c r="A1763">
        <v>1761</v>
      </c>
      <c r="B1763" s="6" t="s">
        <v>1762</v>
      </c>
      <c r="C1763" s="2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7" t="s">
        <v>8336</v>
      </c>
      <c r="R1763" s="7" t="s">
        <v>8337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50</v>
      </c>
    </row>
    <row r="1764" spans="1:21" ht="28.8" x14ac:dyDescent="0.3">
      <c r="A1764">
        <v>1762</v>
      </c>
      <c r="B1764" s="6" t="s">
        <v>1763</v>
      </c>
      <c r="C1764" s="2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7" t="s">
        <v>8336</v>
      </c>
      <c r="R1764" s="7" t="s">
        <v>8337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30</v>
      </c>
    </row>
    <row r="1765" spans="1:21" ht="57.6" x14ac:dyDescent="0.3">
      <c r="A1765">
        <v>1763</v>
      </c>
      <c r="B1765" s="6" t="s">
        <v>1764</v>
      </c>
      <c r="C1765" s="2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7" t="s">
        <v>8336</v>
      </c>
      <c r="R1765" s="7" t="s">
        <v>8337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30</v>
      </c>
    </row>
    <row r="1766" spans="1:21" ht="43.2" x14ac:dyDescent="0.3">
      <c r="A1766">
        <v>1764</v>
      </c>
      <c r="B1766" s="6" t="s">
        <v>1765</v>
      </c>
      <c r="C1766" s="2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7" t="s">
        <v>8336</v>
      </c>
      <c r="R1766" s="7" t="s">
        <v>8337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29</v>
      </c>
    </row>
    <row r="1767" spans="1:21" ht="43.2" x14ac:dyDescent="0.3">
      <c r="A1767">
        <v>1765</v>
      </c>
      <c r="B1767" s="6" t="s">
        <v>1766</v>
      </c>
      <c r="C1767" s="2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7" t="s">
        <v>8336</v>
      </c>
      <c r="R1767" s="7" t="s">
        <v>8337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30</v>
      </c>
    </row>
    <row r="1768" spans="1:21" ht="28.8" x14ac:dyDescent="0.3">
      <c r="A1768">
        <v>1766</v>
      </c>
      <c r="B1768" s="6" t="s">
        <v>1767</v>
      </c>
      <c r="C1768" s="2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7" t="s">
        <v>8336</v>
      </c>
      <c r="R1768" s="7" t="s">
        <v>8337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21</v>
      </c>
    </row>
    <row r="1769" spans="1:21" ht="28.8" x14ac:dyDescent="0.3">
      <c r="A1769">
        <v>1767</v>
      </c>
      <c r="B1769" s="6" t="s">
        <v>1768</v>
      </c>
      <c r="C1769" s="2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7" t="s">
        <v>8336</v>
      </c>
      <c r="R1769" s="7" t="s">
        <v>8337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30</v>
      </c>
    </row>
    <row r="1770" spans="1:21" ht="43.2" x14ac:dyDescent="0.3">
      <c r="A1770">
        <v>1768</v>
      </c>
      <c r="B1770" s="6" t="s">
        <v>1769</v>
      </c>
      <c r="C1770" s="2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7" t="s">
        <v>8336</v>
      </c>
      <c r="R1770" s="7" t="s">
        <v>8337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60</v>
      </c>
    </row>
    <row r="1771" spans="1:21" ht="43.2" x14ac:dyDescent="0.3">
      <c r="A1771">
        <v>1769</v>
      </c>
      <c r="B1771" s="6" t="s">
        <v>1770</v>
      </c>
      <c r="C1771" s="2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7" t="s">
        <v>8336</v>
      </c>
      <c r="R1771" s="7" t="s">
        <v>8337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30</v>
      </c>
    </row>
    <row r="1772" spans="1:21" ht="43.2" x14ac:dyDescent="0.3">
      <c r="A1772">
        <v>1770</v>
      </c>
      <c r="B1772" s="6" t="s">
        <v>1771</v>
      </c>
      <c r="C1772" s="2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7" t="s">
        <v>8336</v>
      </c>
      <c r="R1772" s="7" t="s">
        <v>8337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35</v>
      </c>
    </row>
    <row r="1773" spans="1:21" ht="43.2" x14ac:dyDescent="0.3">
      <c r="A1773">
        <v>1771</v>
      </c>
      <c r="B1773" s="6" t="s">
        <v>1772</v>
      </c>
      <c r="C1773" s="2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7" t="s">
        <v>8336</v>
      </c>
      <c r="R1773" s="7" t="s">
        <v>8337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30</v>
      </c>
    </row>
    <row r="1774" spans="1:21" ht="43.2" x14ac:dyDescent="0.3">
      <c r="A1774">
        <v>1772</v>
      </c>
      <c r="B1774" s="6" t="s">
        <v>1773</v>
      </c>
      <c r="C1774" s="2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7" t="s">
        <v>8336</v>
      </c>
      <c r="R1774" s="7" t="s">
        <v>8337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60</v>
      </c>
    </row>
    <row r="1775" spans="1:21" ht="43.2" x14ac:dyDescent="0.3">
      <c r="A1775">
        <v>1773</v>
      </c>
      <c r="B1775" s="6" t="s">
        <v>1774</v>
      </c>
      <c r="C1775" s="2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7" t="s">
        <v>8336</v>
      </c>
      <c r="R1775" s="7" t="s">
        <v>8337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45</v>
      </c>
    </row>
    <row r="1776" spans="1:21" ht="43.2" x14ac:dyDescent="0.3">
      <c r="A1776">
        <v>1774</v>
      </c>
      <c r="B1776" s="6" t="s">
        <v>1775</v>
      </c>
      <c r="C1776" s="2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7" t="s">
        <v>8336</v>
      </c>
      <c r="R1776" s="7" t="s">
        <v>8337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42</v>
      </c>
    </row>
    <row r="1777" spans="1:21" ht="43.2" x14ac:dyDescent="0.3">
      <c r="A1777">
        <v>1775</v>
      </c>
      <c r="B1777" s="6" t="s">
        <v>1776</v>
      </c>
      <c r="C1777" s="2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7" t="s">
        <v>8336</v>
      </c>
      <c r="R1777" s="7" t="s">
        <v>8337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45</v>
      </c>
    </row>
    <row r="1778" spans="1:21" ht="43.2" x14ac:dyDescent="0.3">
      <c r="A1778">
        <v>1776</v>
      </c>
      <c r="B1778" s="6" t="s">
        <v>1777</v>
      </c>
      <c r="C1778" s="2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7" t="s">
        <v>8336</v>
      </c>
      <c r="R1778" s="7" t="s">
        <v>8337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36</v>
      </c>
    </row>
    <row r="1779" spans="1:21" ht="43.2" x14ac:dyDescent="0.3">
      <c r="A1779">
        <v>1777</v>
      </c>
      <c r="B1779" s="6" t="s">
        <v>1778</v>
      </c>
      <c r="C1779" s="2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7" t="s">
        <v>8336</v>
      </c>
      <c r="R1779" s="7" t="s">
        <v>8337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30</v>
      </c>
    </row>
    <row r="1780" spans="1:21" ht="43.2" x14ac:dyDescent="0.3">
      <c r="A1780">
        <v>1778</v>
      </c>
      <c r="B1780" s="6" t="s">
        <v>1779</v>
      </c>
      <c r="C1780" s="2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7" t="s">
        <v>8336</v>
      </c>
      <c r="R1780" s="7" t="s">
        <v>8337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45</v>
      </c>
    </row>
    <row r="1781" spans="1:21" ht="43.2" x14ac:dyDescent="0.3">
      <c r="A1781">
        <v>1779</v>
      </c>
      <c r="B1781" s="6" t="s">
        <v>1780</v>
      </c>
      <c r="C1781" s="2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7" t="s">
        <v>8336</v>
      </c>
      <c r="R1781" s="7" t="s">
        <v>8337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30</v>
      </c>
    </row>
    <row r="1782" spans="1:21" ht="43.2" x14ac:dyDescent="0.3">
      <c r="A1782">
        <v>1780</v>
      </c>
      <c r="B1782" s="6" t="s">
        <v>1781</v>
      </c>
      <c r="C1782" s="2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7" t="s">
        <v>8336</v>
      </c>
      <c r="R1782" s="7" t="s">
        <v>8337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60</v>
      </c>
    </row>
    <row r="1783" spans="1:21" ht="43.2" x14ac:dyDescent="0.3">
      <c r="A1783">
        <v>1781</v>
      </c>
      <c r="B1783" s="6" t="s">
        <v>1782</v>
      </c>
      <c r="C1783" s="2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7" t="s">
        <v>8336</v>
      </c>
      <c r="R1783" s="7" t="s">
        <v>8337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31</v>
      </c>
    </row>
    <row r="1784" spans="1:21" ht="57.6" x14ac:dyDescent="0.3">
      <c r="A1784">
        <v>1782</v>
      </c>
      <c r="B1784" s="6" t="s">
        <v>1783</v>
      </c>
      <c r="C1784" s="2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7" t="s">
        <v>8336</v>
      </c>
      <c r="R1784" s="7" t="s">
        <v>8337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33</v>
      </c>
    </row>
    <row r="1785" spans="1:21" ht="43.2" x14ac:dyDescent="0.3">
      <c r="A1785">
        <v>1783</v>
      </c>
      <c r="B1785" s="6" t="s">
        <v>1784</v>
      </c>
      <c r="C1785" s="2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7" t="s">
        <v>8336</v>
      </c>
      <c r="R1785" s="7" t="s">
        <v>8337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30</v>
      </c>
    </row>
    <row r="1786" spans="1:21" ht="43.2" x14ac:dyDescent="0.3">
      <c r="A1786">
        <v>1784</v>
      </c>
      <c r="B1786" s="6" t="s">
        <v>1785</v>
      </c>
      <c r="C1786" s="2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7" t="s">
        <v>8336</v>
      </c>
      <c r="R1786" s="7" t="s">
        <v>8337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31</v>
      </c>
    </row>
    <row r="1787" spans="1:21" ht="43.2" x14ac:dyDescent="0.3">
      <c r="A1787">
        <v>1785</v>
      </c>
      <c r="B1787" s="6" t="s">
        <v>1786</v>
      </c>
      <c r="C1787" s="2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7" t="s">
        <v>8336</v>
      </c>
      <c r="R1787" s="7" t="s">
        <v>8337</v>
      </c>
      <c r="S1787" s="11">
        <f t="shared" si="137"/>
        <v>41897.134895833333</v>
      </c>
      <c r="T1787" s="11">
        <f t="shared" si="138"/>
        <v>41928</v>
      </c>
      <c r="U1787">
        <f t="shared" si="139"/>
        <v>31</v>
      </c>
    </row>
    <row r="1788" spans="1:21" ht="43.2" x14ac:dyDescent="0.3">
      <c r="A1788">
        <v>1786</v>
      </c>
      <c r="B1788" s="6" t="s">
        <v>1787</v>
      </c>
      <c r="C1788" s="2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7" t="s">
        <v>8336</v>
      </c>
      <c r="R1788" s="7" t="s">
        <v>8337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30</v>
      </c>
    </row>
    <row r="1789" spans="1:21" ht="43.2" x14ac:dyDescent="0.3">
      <c r="A1789">
        <v>1787</v>
      </c>
      <c r="B1789" s="6" t="s">
        <v>1788</v>
      </c>
      <c r="C1789" s="2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7" t="s">
        <v>8336</v>
      </c>
      <c r="R1789" s="7" t="s">
        <v>8337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30</v>
      </c>
    </row>
    <row r="1790" spans="1:21" ht="43.2" x14ac:dyDescent="0.3">
      <c r="A1790">
        <v>1788</v>
      </c>
      <c r="B1790" s="6" t="s">
        <v>1789</v>
      </c>
      <c r="C1790" s="2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7" t="s">
        <v>8336</v>
      </c>
      <c r="R1790" s="7" t="s">
        <v>8337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30</v>
      </c>
    </row>
    <row r="1791" spans="1:21" ht="43.2" x14ac:dyDescent="0.3">
      <c r="A1791">
        <v>1789</v>
      </c>
      <c r="B1791" s="6" t="s">
        <v>1790</v>
      </c>
      <c r="C1791" s="2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7" t="s">
        <v>8336</v>
      </c>
      <c r="R1791" s="7" t="s">
        <v>8337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60</v>
      </c>
    </row>
    <row r="1792" spans="1:21" ht="43.2" x14ac:dyDescent="0.3">
      <c r="A1792">
        <v>1790</v>
      </c>
      <c r="B1792" s="6" t="s">
        <v>1791</v>
      </c>
      <c r="C1792" s="2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7" t="s">
        <v>8336</v>
      </c>
      <c r="R1792" s="7" t="s">
        <v>8337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30</v>
      </c>
    </row>
    <row r="1793" spans="1:21" ht="28.8" x14ac:dyDescent="0.3">
      <c r="A1793">
        <v>1791</v>
      </c>
      <c r="B1793" s="6" t="s">
        <v>1792</v>
      </c>
      <c r="C1793" s="2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7" t="s">
        <v>8336</v>
      </c>
      <c r="R1793" s="7" t="s">
        <v>8337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60</v>
      </c>
    </row>
    <row r="1794" spans="1:21" ht="28.8" x14ac:dyDescent="0.3">
      <c r="A1794">
        <v>1792</v>
      </c>
      <c r="B1794" s="6" t="s">
        <v>1793</v>
      </c>
      <c r="C1794" s="2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7" t="s">
        <v>8336</v>
      </c>
      <c r="R1794" s="7" t="s">
        <v>8337</v>
      </c>
      <c r="S1794" s="11">
        <f t="shared" si="137"/>
        <v>42189.031041666662</v>
      </c>
      <c r="T1794" s="11">
        <f t="shared" si="138"/>
        <v>42226.290972222225</v>
      </c>
      <c r="U1794">
        <f t="shared" si="139"/>
        <v>37</v>
      </c>
    </row>
    <row r="1795" spans="1:21" ht="43.2" x14ac:dyDescent="0.3">
      <c r="A1795">
        <v>1793</v>
      </c>
      <c r="B1795" s="6" t="s">
        <v>1794</v>
      </c>
      <c r="C1795" s="2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7" t="s">
        <v>8336</v>
      </c>
      <c r="R1795" s="7" t="s">
        <v>8337</v>
      </c>
      <c r="S1795" s="11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>
        <f t="shared" ref="U1795:U1858" si="144">ROUND(T1795-S1795,0)</f>
        <v>30</v>
      </c>
    </row>
    <row r="1796" spans="1:21" ht="43.2" x14ac:dyDescent="0.3">
      <c r="A1796">
        <v>1794</v>
      </c>
      <c r="B1796" s="6" t="s">
        <v>1795</v>
      </c>
      <c r="C1796" s="2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7" t="s">
        <v>8336</v>
      </c>
      <c r="R1796" s="7" t="s">
        <v>8337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35</v>
      </c>
    </row>
    <row r="1797" spans="1:21" ht="43.2" x14ac:dyDescent="0.3">
      <c r="A1797">
        <v>1795</v>
      </c>
      <c r="B1797" s="6" t="s">
        <v>1796</v>
      </c>
      <c r="C1797" s="2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7" t="s">
        <v>8336</v>
      </c>
      <c r="R1797" s="7" t="s">
        <v>8337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29</v>
      </c>
    </row>
    <row r="1798" spans="1:21" ht="57.6" x14ac:dyDescent="0.3">
      <c r="A1798">
        <v>1796</v>
      </c>
      <c r="B1798" s="6" t="s">
        <v>1797</v>
      </c>
      <c r="C1798" s="2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7" t="s">
        <v>8336</v>
      </c>
      <c r="R1798" s="7" t="s">
        <v>8337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60</v>
      </c>
    </row>
    <row r="1799" spans="1:21" ht="43.2" x14ac:dyDescent="0.3">
      <c r="A1799">
        <v>1797</v>
      </c>
      <c r="B1799" s="6" t="s">
        <v>1798</v>
      </c>
      <c r="C1799" s="2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7" t="s">
        <v>8336</v>
      </c>
      <c r="R1799" s="7" t="s">
        <v>8337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30</v>
      </c>
    </row>
    <row r="1800" spans="1:21" ht="43.2" x14ac:dyDescent="0.3">
      <c r="A1800">
        <v>1798</v>
      </c>
      <c r="B1800" s="6" t="s">
        <v>1799</v>
      </c>
      <c r="C1800" s="2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7" t="s">
        <v>8336</v>
      </c>
      <c r="R1800" s="7" t="s">
        <v>8337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60</v>
      </c>
    </row>
    <row r="1801" spans="1:21" ht="28.8" x14ac:dyDescent="0.3">
      <c r="A1801">
        <v>1799</v>
      </c>
      <c r="B1801" s="6" t="s">
        <v>1800</v>
      </c>
      <c r="C1801" s="2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7" t="s">
        <v>8336</v>
      </c>
      <c r="R1801" s="7" t="s">
        <v>8337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</v>
      </c>
    </row>
    <row r="1802" spans="1:21" ht="43.2" x14ac:dyDescent="0.3">
      <c r="A1802">
        <v>1800</v>
      </c>
      <c r="B1802" s="6" t="s">
        <v>1801</v>
      </c>
      <c r="C1802" s="2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7" t="s">
        <v>8336</v>
      </c>
      <c r="R1802" s="7" t="s">
        <v>8337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30</v>
      </c>
    </row>
    <row r="1803" spans="1:21" ht="43.2" x14ac:dyDescent="0.3">
      <c r="A1803">
        <v>1801</v>
      </c>
      <c r="B1803" s="6" t="s">
        <v>1802</v>
      </c>
      <c r="C1803" s="2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7" t="s">
        <v>8336</v>
      </c>
      <c r="R1803" s="7" t="s">
        <v>8337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32</v>
      </c>
    </row>
    <row r="1804" spans="1:21" ht="43.2" x14ac:dyDescent="0.3">
      <c r="A1804">
        <v>1802</v>
      </c>
      <c r="B1804" s="6" t="s">
        <v>1803</v>
      </c>
      <c r="C1804" s="2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7" t="s">
        <v>8336</v>
      </c>
      <c r="R1804" s="7" t="s">
        <v>8337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23</v>
      </c>
    </row>
    <row r="1805" spans="1:21" ht="43.2" x14ac:dyDescent="0.3">
      <c r="A1805">
        <v>1803</v>
      </c>
      <c r="B1805" s="6" t="s">
        <v>1804</v>
      </c>
      <c r="C1805" s="2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7" t="s">
        <v>8336</v>
      </c>
      <c r="R1805" s="7" t="s">
        <v>8337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31</v>
      </c>
    </row>
    <row r="1806" spans="1:21" ht="43.2" x14ac:dyDescent="0.3">
      <c r="A1806">
        <v>1804</v>
      </c>
      <c r="B1806" s="6" t="s">
        <v>1805</v>
      </c>
      <c r="C1806" s="2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7" t="s">
        <v>8336</v>
      </c>
      <c r="R1806" s="7" t="s">
        <v>8337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40</v>
      </c>
    </row>
    <row r="1807" spans="1:21" ht="43.2" x14ac:dyDescent="0.3">
      <c r="A1807">
        <v>1805</v>
      </c>
      <c r="B1807" s="6" t="s">
        <v>1806</v>
      </c>
      <c r="C1807" s="2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7" t="s">
        <v>8336</v>
      </c>
      <c r="R1807" s="7" t="s">
        <v>8337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32</v>
      </c>
    </row>
    <row r="1808" spans="1:21" ht="43.2" x14ac:dyDescent="0.3">
      <c r="A1808">
        <v>1806</v>
      </c>
      <c r="B1808" s="6" t="s">
        <v>1807</v>
      </c>
      <c r="C1808" s="2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7" t="s">
        <v>8336</v>
      </c>
      <c r="R1808" s="7" t="s">
        <v>8337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35</v>
      </c>
    </row>
    <row r="1809" spans="1:21" ht="28.8" x14ac:dyDescent="0.3">
      <c r="A1809">
        <v>1807</v>
      </c>
      <c r="B1809" s="6" t="s">
        <v>1808</v>
      </c>
      <c r="C1809" s="2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7" t="s">
        <v>8336</v>
      </c>
      <c r="R1809" s="7" t="s">
        <v>8337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30</v>
      </c>
    </row>
    <row r="1810" spans="1:21" ht="43.2" x14ac:dyDescent="0.3">
      <c r="A1810">
        <v>1808</v>
      </c>
      <c r="B1810" s="6" t="s">
        <v>1809</v>
      </c>
      <c r="C1810" s="2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7" t="s">
        <v>8336</v>
      </c>
      <c r="R1810" s="7" t="s">
        <v>8337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35</v>
      </c>
    </row>
    <row r="1811" spans="1:21" ht="43.2" x14ac:dyDescent="0.3">
      <c r="A1811">
        <v>1809</v>
      </c>
      <c r="B1811" s="6" t="s">
        <v>1810</v>
      </c>
      <c r="C1811" s="2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7" t="s">
        <v>8336</v>
      </c>
      <c r="R1811" s="7" t="s">
        <v>8337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35</v>
      </c>
    </row>
    <row r="1812" spans="1:21" ht="43.2" x14ac:dyDescent="0.3">
      <c r="A1812">
        <v>1810</v>
      </c>
      <c r="B1812" s="6" t="s">
        <v>1811</v>
      </c>
      <c r="C1812" s="2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7" t="s">
        <v>8336</v>
      </c>
      <c r="R1812" s="7" t="s">
        <v>8337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12</v>
      </c>
    </row>
    <row r="1813" spans="1:21" ht="43.2" x14ac:dyDescent="0.3">
      <c r="A1813">
        <v>1811</v>
      </c>
      <c r="B1813" s="6" t="s">
        <v>1812</v>
      </c>
      <c r="C1813" s="2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7" t="s">
        <v>8336</v>
      </c>
      <c r="R1813" s="7" t="s">
        <v>8337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60</v>
      </c>
    </row>
    <row r="1814" spans="1:21" ht="43.2" x14ac:dyDescent="0.3">
      <c r="A1814">
        <v>1812</v>
      </c>
      <c r="B1814" s="6" t="s">
        <v>1813</v>
      </c>
      <c r="C1814" s="2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7" t="s">
        <v>8336</v>
      </c>
      <c r="R1814" s="7" t="s">
        <v>8337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30</v>
      </c>
    </row>
    <row r="1815" spans="1:21" ht="43.2" x14ac:dyDescent="0.3">
      <c r="A1815">
        <v>1813</v>
      </c>
      <c r="B1815" s="6" t="s">
        <v>1814</v>
      </c>
      <c r="C1815" s="2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7" t="s">
        <v>8336</v>
      </c>
      <c r="R1815" s="7" t="s">
        <v>8337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30</v>
      </c>
    </row>
    <row r="1816" spans="1:21" ht="43.2" x14ac:dyDescent="0.3">
      <c r="A1816">
        <v>1814</v>
      </c>
      <c r="B1816" s="6" t="s">
        <v>1815</v>
      </c>
      <c r="C1816" s="2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7" t="s">
        <v>8336</v>
      </c>
      <c r="R1816" s="7" t="s">
        <v>8337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30</v>
      </c>
    </row>
    <row r="1817" spans="1:21" ht="57.6" x14ac:dyDescent="0.3">
      <c r="A1817">
        <v>1815</v>
      </c>
      <c r="B1817" s="6" t="s">
        <v>1816</v>
      </c>
      <c r="C1817" s="2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7" t="s">
        <v>8336</v>
      </c>
      <c r="R1817" s="7" t="s">
        <v>8337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14</v>
      </c>
    </row>
    <row r="1818" spans="1:21" ht="43.2" x14ac:dyDescent="0.3">
      <c r="A1818">
        <v>1816</v>
      </c>
      <c r="B1818" s="6" t="s">
        <v>1817</v>
      </c>
      <c r="C1818" s="2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7" t="s">
        <v>8336</v>
      </c>
      <c r="R1818" s="7" t="s">
        <v>8337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28</v>
      </c>
    </row>
    <row r="1819" spans="1:21" ht="28.8" x14ac:dyDescent="0.3">
      <c r="A1819">
        <v>1817</v>
      </c>
      <c r="B1819" s="6" t="s">
        <v>1818</v>
      </c>
      <c r="C1819" s="2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7" t="s">
        <v>8336</v>
      </c>
      <c r="R1819" s="7" t="s">
        <v>8337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60</v>
      </c>
    </row>
    <row r="1820" spans="1:21" ht="28.8" x14ac:dyDescent="0.3">
      <c r="A1820">
        <v>1818</v>
      </c>
      <c r="B1820" s="6" t="s">
        <v>1819</v>
      </c>
      <c r="C1820" s="2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7" t="s">
        <v>8336</v>
      </c>
      <c r="R1820" s="7" t="s">
        <v>8337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30</v>
      </c>
    </row>
    <row r="1821" spans="1:21" ht="43.2" x14ac:dyDescent="0.3">
      <c r="A1821">
        <v>1819</v>
      </c>
      <c r="B1821" s="6" t="s">
        <v>1820</v>
      </c>
      <c r="C1821" s="2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7" t="s">
        <v>8336</v>
      </c>
      <c r="R1821" s="7" t="s">
        <v>8337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30</v>
      </c>
    </row>
    <row r="1822" spans="1:21" ht="57.6" x14ac:dyDescent="0.3">
      <c r="A1822">
        <v>1820</v>
      </c>
      <c r="B1822" s="6" t="s">
        <v>1821</v>
      </c>
      <c r="C1822" s="2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7" t="s">
        <v>8336</v>
      </c>
      <c r="R1822" s="7" t="s">
        <v>8337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30</v>
      </c>
    </row>
    <row r="1823" spans="1:21" ht="43.2" x14ac:dyDescent="0.3">
      <c r="A1823">
        <v>1821</v>
      </c>
      <c r="B1823" s="6" t="s">
        <v>1822</v>
      </c>
      <c r="C1823" s="2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7" t="s">
        <v>8323</v>
      </c>
      <c r="R1823" s="7" t="s">
        <v>8324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45</v>
      </c>
    </row>
    <row r="1824" spans="1:21" ht="28.8" x14ac:dyDescent="0.3">
      <c r="A1824">
        <v>1822</v>
      </c>
      <c r="B1824" s="6" t="s">
        <v>1823</v>
      </c>
      <c r="C1824" s="2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7" t="s">
        <v>8323</v>
      </c>
      <c r="R1824" s="7" t="s">
        <v>8324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36</v>
      </c>
    </row>
    <row r="1825" spans="1:21" ht="43.2" x14ac:dyDescent="0.3">
      <c r="A1825">
        <v>1823</v>
      </c>
      <c r="B1825" s="6" t="s">
        <v>1824</v>
      </c>
      <c r="C1825" s="2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7" t="s">
        <v>8323</v>
      </c>
      <c r="R1825" s="7" t="s">
        <v>8324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30</v>
      </c>
    </row>
    <row r="1826" spans="1:21" x14ac:dyDescent="0.3">
      <c r="A1826">
        <v>1824</v>
      </c>
      <c r="B1826" s="6" t="s">
        <v>1825</v>
      </c>
      <c r="C1826" s="2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7" t="s">
        <v>8323</v>
      </c>
      <c r="R1826" s="7" t="s">
        <v>8324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</v>
      </c>
    </row>
    <row r="1827" spans="1:21" ht="43.2" x14ac:dyDescent="0.3">
      <c r="A1827">
        <v>1825</v>
      </c>
      <c r="B1827" s="6" t="s">
        <v>1826</v>
      </c>
      <c r="C1827" s="2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7" t="s">
        <v>8323</v>
      </c>
      <c r="R1827" s="7" t="s">
        <v>8324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23</v>
      </c>
    </row>
    <row r="1828" spans="1:21" ht="28.8" x14ac:dyDescent="0.3">
      <c r="A1828">
        <v>1826</v>
      </c>
      <c r="B1828" s="6" t="s">
        <v>1827</v>
      </c>
      <c r="C1828" s="2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7" t="s">
        <v>8323</v>
      </c>
      <c r="R1828" s="7" t="s">
        <v>8324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30</v>
      </c>
    </row>
    <row r="1829" spans="1:21" ht="43.2" x14ac:dyDescent="0.3">
      <c r="A1829">
        <v>1827</v>
      </c>
      <c r="B1829" s="6" t="s">
        <v>1828</v>
      </c>
      <c r="C1829" s="2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7" t="s">
        <v>8323</v>
      </c>
      <c r="R1829" s="7" t="s">
        <v>8324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50</v>
      </c>
    </row>
    <row r="1830" spans="1:21" ht="57.6" x14ac:dyDescent="0.3">
      <c r="A1830">
        <v>1828</v>
      </c>
      <c r="B1830" s="6" t="s">
        <v>1829</v>
      </c>
      <c r="C1830" s="2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7" t="s">
        <v>8323</v>
      </c>
      <c r="R1830" s="7" t="s">
        <v>8324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32</v>
      </c>
    </row>
    <row r="1831" spans="1:21" ht="43.2" x14ac:dyDescent="0.3">
      <c r="A1831">
        <v>1829</v>
      </c>
      <c r="B1831" s="6" t="s">
        <v>1830</v>
      </c>
      <c r="C1831" s="2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7" t="s">
        <v>8323</v>
      </c>
      <c r="R1831" s="7" t="s">
        <v>8324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49</v>
      </c>
    </row>
    <row r="1832" spans="1:21" ht="43.2" x14ac:dyDescent="0.3">
      <c r="A1832">
        <v>1830</v>
      </c>
      <c r="B1832" s="6" t="s">
        <v>1831</v>
      </c>
      <c r="C1832" s="2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7" t="s">
        <v>8323</v>
      </c>
      <c r="R1832" s="7" t="s">
        <v>8324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30</v>
      </c>
    </row>
    <row r="1833" spans="1:21" ht="43.2" x14ac:dyDescent="0.3">
      <c r="A1833">
        <v>1831</v>
      </c>
      <c r="B1833" s="6" t="s">
        <v>1832</v>
      </c>
      <c r="C1833" s="2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7" t="s">
        <v>8323</v>
      </c>
      <c r="R1833" s="7" t="s">
        <v>8324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15</v>
      </c>
    </row>
    <row r="1834" spans="1:21" ht="43.2" x14ac:dyDescent="0.3">
      <c r="A1834">
        <v>1832</v>
      </c>
      <c r="B1834" s="6" t="s">
        <v>1833</v>
      </c>
      <c r="C1834" s="2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7" t="s">
        <v>8323</v>
      </c>
      <c r="R1834" s="7" t="s">
        <v>8324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30</v>
      </c>
    </row>
    <row r="1835" spans="1:21" ht="43.2" x14ac:dyDescent="0.3">
      <c r="A1835">
        <v>1833</v>
      </c>
      <c r="B1835" s="6" t="s">
        <v>1834</v>
      </c>
      <c r="C1835" s="2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7" t="s">
        <v>8323</v>
      </c>
      <c r="R1835" s="7" t="s">
        <v>8324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32</v>
      </c>
    </row>
    <row r="1836" spans="1:21" ht="28.8" x14ac:dyDescent="0.3">
      <c r="A1836">
        <v>1834</v>
      </c>
      <c r="B1836" s="6" t="s">
        <v>1835</v>
      </c>
      <c r="C1836" s="2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7" t="s">
        <v>8323</v>
      </c>
      <c r="R1836" s="7" t="s">
        <v>8324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40</v>
      </c>
    </row>
    <row r="1837" spans="1:21" ht="57.6" x14ac:dyDescent="0.3">
      <c r="A1837">
        <v>1835</v>
      </c>
      <c r="B1837" s="6" t="s">
        <v>1836</v>
      </c>
      <c r="C1837" s="2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7" t="s">
        <v>8323</v>
      </c>
      <c r="R1837" s="7" t="s">
        <v>8324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30</v>
      </c>
    </row>
    <row r="1838" spans="1:21" ht="28.8" x14ac:dyDescent="0.3">
      <c r="A1838">
        <v>1836</v>
      </c>
      <c r="B1838" s="6" t="s">
        <v>1837</v>
      </c>
      <c r="C1838" s="2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7" t="s">
        <v>8323</v>
      </c>
      <c r="R1838" s="7" t="s">
        <v>8324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17</v>
      </c>
    </row>
    <row r="1839" spans="1:21" ht="57.6" x14ac:dyDescent="0.3">
      <c r="A1839">
        <v>1837</v>
      </c>
      <c r="B1839" s="6" t="s">
        <v>1838</v>
      </c>
      <c r="C1839" s="2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7" t="s">
        <v>8323</v>
      </c>
      <c r="R1839" s="7" t="s">
        <v>8324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60</v>
      </c>
    </row>
    <row r="1840" spans="1:21" ht="43.2" x14ac:dyDescent="0.3">
      <c r="A1840">
        <v>1838</v>
      </c>
      <c r="B1840" s="6" t="s">
        <v>1839</v>
      </c>
      <c r="C1840" s="2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7" t="s">
        <v>8323</v>
      </c>
      <c r="R1840" s="7" t="s">
        <v>8324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28</v>
      </c>
    </row>
    <row r="1841" spans="1:21" ht="43.2" x14ac:dyDescent="0.3">
      <c r="A1841">
        <v>1839</v>
      </c>
      <c r="B1841" s="6" t="s">
        <v>1840</v>
      </c>
      <c r="C1841" s="2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7" t="s">
        <v>8323</v>
      </c>
      <c r="R1841" s="7" t="s">
        <v>8324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30</v>
      </c>
    </row>
    <row r="1842" spans="1:21" ht="43.2" x14ac:dyDescent="0.3">
      <c r="A1842">
        <v>1840</v>
      </c>
      <c r="B1842" s="6" t="s">
        <v>1841</v>
      </c>
      <c r="C1842" s="2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7" t="s">
        <v>8323</v>
      </c>
      <c r="R1842" s="7" t="s">
        <v>8324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19</v>
      </c>
    </row>
    <row r="1843" spans="1:21" ht="28.8" x14ac:dyDescent="0.3">
      <c r="A1843">
        <v>1841</v>
      </c>
      <c r="B1843" s="6" t="s">
        <v>1842</v>
      </c>
      <c r="C1843" s="2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7" t="s">
        <v>8323</v>
      </c>
      <c r="R1843" s="7" t="s">
        <v>8324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33</v>
      </c>
    </row>
    <row r="1844" spans="1:21" ht="43.2" x14ac:dyDescent="0.3">
      <c r="A1844">
        <v>1842</v>
      </c>
      <c r="B1844" s="6" t="s">
        <v>1843</v>
      </c>
      <c r="C1844" s="2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7" t="s">
        <v>8323</v>
      </c>
      <c r="R1844" s="7" t="s">
        <v>8324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34</v>
      </c>
    </row>
    <row r="1845" spans="1:21" ht="57.6" x14ac:dyDescent="0.3">
      <c r="A1845">
        <v>1843</v>
      </c>
      <c r="B1845" s="6" t="s">
        <v>1844</v>
      </c>
      <c r="C1845" s="2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7" t="s">
        <v>8323</v>
      </c>
      <c r="R1845" s="7" t="s">
        <v>8324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30</v>
      </c>
    </row>
    <row r="1846" spans="1:21" ht="43.2" x14ac:dyDescent="0.3">
      <c r="A1846">
        <v>1844</v>
      </c>
      <c r="B1846" s="6" t="s">
        <v>1845</v>
      </c>
      <c r="C1846" s="2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7" t="s">
        <v>8323</v>
      </c>
      <c r="R1846" s="7" t="s">
        <v>8324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38</v>
      </c>
    </row>
    <row r="1847" spans="1:21" ht="86.4" x14ac:dyDescent="0.3">
      <c r="A1847">
        <v>1845</v>
      </c>
      <c r="B1847" s="6" t="s">
        <v>1846</v>
      </c>
      <c r="C1847" s="2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7" t="s">
        <v>8323</v>
      </c>
      <c r="R1847" s="7" t="s">
        <v>8324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15</v>
      </c>
    </row>
    <row r="1848" spans="1:21" ht="43.2" x14ac:dyDescent="0.3">
      <c r="A1848">
        <v>1846</v>
      </c>
      <c r="B1848" s="6" t="s">
        <v>1847</v>
      </c>
      <c r="C1848" s="2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7" t="s">
        <v>8323</v>
      </c>
      <c r="R1848" s="7" t="s">
        <v>8324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30</v>
      </c>
    </row>
    <row r="1849" spans="1:21" ht="57.6" x14ac:dyDescent="0.3">
      <c r="A1849">
        <v>1847</v>
      </c>
      <c r="B1849" s="6" t="s">
        <v>1848</v>
      </c>
      <c r="C1849" s="2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7" t="s">
        <v>8323</v>
      </c>
      <c r="R1849" s="7" t="s">
        <v>8324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21</v>
      </c>
    </row>
    <row r="1850" spans="1:21" ht="43.2" x14ac:dyDescent="0.3">
      <c r="A1850">
        <v>1848</v>
      </c>
      <c r="B1850" s="6" t="s">
        <v>1849</v>
      </c>
      <c r="C1850" s="2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7" t="s">
        <v>8323</v>
      </c>
      <c r="R1850" s="7" t="s">
        <v>8324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64</v>
      </c>
    </row>
    <row r="1851" spans="1:21" ht="28.8" x14ac:dyDescent="0.3">
      <c r="A1851">
        <v>1849</v>
      </c>
      <c r="B1851" s="6" t="s">
        <v>1850</v>
      </c>
      <c r="C1851" s="2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7" t="s">
        <v>8323</v>
      </c>
      <c r="R1851" s="7" t="s">
        <v>8324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30</v>
      </c>
    </row>
    <row r="1852" spans="1:21" ht="43.2" x14ac:dyDescent="0.3">
      <c r="A1852">
        <v>1850</v>
      </c>
      <c r="B1852" s="6" t="s">
        <v>1851</v>
      </c>
      <c r="C1852" s="2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7" t="s">
        <v>8323</v>
      </c>
      <c r="R1852" s="7" t="s">
        <v>8324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30</v>
      </c>
    </row>
    <row r="1853" spans="1:21" ht="43.2" x14ac:dyDescent="0.3">
      <c r="A1853">
        <v>1851</v>
      </c>
      <c r="B1853" s="6" t="s">
        <v>1852</v>
      </c>
      <c r="C1853" s="2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7" t="s">
        <v>8323</v>
      </c>
      <c r="R1853" s="7" t="s">
        <v>8324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</v>
      </c>
    </row>
    <row r="1854" spans="1:21" ht="43.2" x14ac:dyDescent="0.3">
      <c r="A1854">
        <v>1852</v>
      </c>
      <c r="B1854" s="6" t="s">
        <v>1853</v>
      </c>
      <c r="C1854" s="2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7" t="s">
        <v>8323</v>
      </c>
      <c r="R1854" s="7" t="s">
        <v>8324</v>
      </c>
      <c r="S1854" s="11">
        <f t="shared" si="142"/>
        <v>42081.77143518519</v>
      </c>
      <c r="T1854" s="11">
        <f t="shared" si="143"/>
        <v>42119</v>
      </c>
      <c r="U1854">
        <f t="shared" si="144"/>
        <v>37</v>
      </c>
    </row>
    <row r="1855" spans="1:21" ht="43.2" x14ac:dyDescent="0.3">
      <c r="A1855">
        <v>1853</v>
      </c>
      <c r="B1855" s="6" t="s">
        <v>1854</v>
      </c>
      <c r="C1855" s="2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7" t="s">
        <v>8323</v>
      </c>
      <c r="R1855" s="7" t="s">
        <v>8324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50</v>
      </c>
    </row>
    <row r="1856" spans="1:21" ht="43.2" x14ac:dyDescent="0.3">
      <c r="A1856">
        <v>1854</v>
      </c>
      <c r="B1856" s="6" t="s">
        <v>1855</v>
      </c>
      <c r="C1856" s="2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7" t="s">
        <v>8323</v>
      </c>
      <c r="R1856" s="7" t="s">
        <v>8324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30</v>
      </c>
    </row>
    <row r="1857" spans="1:21" ht="43.2" x14ac:dyDescent="0.3">
      <c r="A1857">
        <v>1855</v>
      </c>
      <c r="B1857" s="6" t="s">
        <v>1856</v>
      </c>
      <c r="C1857" s="2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7" t="s">
        <v>8323</v>
      </c>
      <c r="R1857" s="7" t="s">
        <v>8324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45</v>
      </c>
    </row>
    <row r="1858" spans="1:21" ht="57.6" x14ac:dyDescent="0.3">
      <c r="A1858">
        <v>1856</v>
      </c>
      <c r="B1858" s="6" t="s">
        <v>1857</v>
      </c>
      <c r="C1858" s="2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7" t="s">
        <v>8323</v>
      </c>
      <c r="R1858" s="7" t="s">
        <v>8324</v>
      </c>
      <c r="S1858" s="11">
        <f t="shared" si="142"/>
        <v>41817.854999999996</v>
      </c>
      <c r="T1858" s="11">
        <f t="shared" si="143"/>
        <v>41838.854999999996</v>
      </c>
      <c r="U1858">
        <f t="shared" si="144"/>
        <v>21</v>
      </c>
    </row>
    <row r="1859" spans="1:21" ht="43.2" x14ac:dyDescent="0.3">
      <c r="A1859">
        <v>1857</v>
      </c>
      <c r="B1859" s="6" t="s">
        <v>1858</v>
      </c>
      <c r="C1859" s="2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7" t="s">
        <v>8323</v>
      </c>
      <c r="R1859" s="7" t="s">
        <v>8324</v>
      </c>
      <c r="S1859" s="11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>
        <f t="shared" ref="U1859:U1922" si="149">ROUND(T1859-S1859,0)</f>
        <v>30</v>
      </c>
    </row>
    <row r="1860" spans="1:21" ht="57.6" x14ac:dyDescent="0.3">
      <c r="A1860">
        <v>1858</v>
      </c>
      <c r="B1860" s="6" t="s">
        <v>1859</v>
      </c>
      <c r="C1860" s="2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7" t="s">
        <v>8323</v>
      </c>
      <c r="R1860" s="7" t="s">
        <v>8324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60</v>
      </c>
    </row>
    <row r="1861" spans="1:21" ht="28.8" x14ac:dyDescent="0.3">
      <c r="A1861">
        <v>1859</v>
      </c>
      <c r="B1861" s="6" t="s">
        <v>1860</v>
      </c>
      <c r="C1861" s="2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7" t="s">
        <v>8323</v>
      </c>
      <c r="R1861" s="7" t="s">
        <v>8324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30</v>
      </c>
    </row>
    <row r="1862" spans="1:21" ht="43.2" x14ac:dyDescent="0.3">
      <c r="A1862">
        <v>1860</v>
      </c>
      <c r="B1862" s="6" t="s">
        <v>1861</v>
      </c>
      <c r="C1862" s="2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7" t="s">
        <v>8323</v>
      </c>
      <c r="R1862" s="7" t="s">
        <v>8324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21</v>
      </c>
    </row>
    <row r="1863" spans="1:21" ht="43.2" x14ac:dyDescent="0.3">
      <c r="A1863">
        <v>1861</v>
      </c>
      <c r="B1863" s="6" t="s">
        <v>1862</v>
      </c>
      <c r="C1863" s="2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7" t="s">
        <v>8331</v>
      </c>
      <c r="R1863" s="7" t="s">
        <v>8333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30</v>
      </c>
    </row>
    <row r="1864" spans="1:21" ht="43.2" x14ac:dyDescent="0.3">
      <c r="A1864">
        <v>1862</v>
      </c>
      <c r="B1864" s="6" t="s">
        <v>1863</v>
      </c>
      <c r="C1864" s="2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7" t="s">
        <v>8331</v>
      </c>
      <c r="R1864" s="7" t="s">
        <v>8333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47</v>
      </c>
    </row>
    <row r="1865" spans="1:21" ht="43.2" x14ac:dyDescent="0.3">
      <c r="A1865">
        <v>1863</v>
      </c>
      <c r="B1865" s="6" t="s">
        <v>1864</v>
      </c>
      <c r="C1865" s="2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7" t="s">
        <v>8331</v>
      </c>
      <c r="R1865" s="7" t="s">
        <v>8333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30</v>
      </c>
    </row>
    <row r="1866" spans="1:21" ht="43.2" x14ac:dyDescent="0.3">
      <c r="A1866">
        <v>1864</v>
      </c>
      <c r="B1866" s="6" t="s">
        <v>1865</v>
      </c>
      <c r="C1866" s="2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7" t="s">
        <v>8331</v>
      </c>
      <c r="R1866" s="7" t="s">
        <v>8333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30</v>
      </c>
    </row>
    <row r="1867" spans="1:21" ht="57.6" x14ac:dyDescent="0.3">
      <c r="A1867">
        <v>1865</v>
      </c>
      <c r="B1867" s="6" t="s">
        <v>1866</v>
      </c>
      <c r="C1867" s="2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7" t="s">
        <v>8331</v>
      </c>
      <c r="R1867" s="7" t="s">
        <v>8333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35</v>
      </c>
    </row>
    <row r="1868" spans="1:21" ht="43.2" x14ac:dyDescent="0.3">
      <c r="A1868">
        <v>1866</v>
      </c>
      <c r="B1868" s="6" t="s">
        <v>1867</v>
      </c>
      <c r="C1868" s="2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7" t="s">
        <v>8331</v>
      </c>
      <c r="R1868" s="7" t="s">
        <v>8333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53</v>
      </c>
    </row>
    <row r="1869" spans="1:21" ht="43.2" x14ac:dyDescent="0.3">
      <c r="A1869">
        <v>1867</v>
      </c>
      <c r="B1869" s="6" t="s">
        <v>1868</v>
      </c>
      <c r="C1869" s="2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7" t="s">
        <v>8331</v>
      </c>
      <c r="R1869" s="7" t="s">
        <v>8333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30</v>
      </c>
    </row>
    <row r="1870" spans="1:21" ht="43.2" x14ac:dyDescent="0.3">
      <c r="A1870">
        <v>1868</v>
      </c>
      <c r="B1870" s="6" t="s">
        <v>1869</v>
      </c>
      <c r="C1870" s="2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7" t="s">
        <v>8331</v>
      </c>
      <c r="R1870" s="7" t="s">
        <v>8333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25</v>
      </c>
    </row>
    <row r="1871" spans="1:21" ht="43.2" x14ac:dyDescent="0.3">
      <c r="A1871">
        <v>1869</v>
      </c>
      <c r="B1871" s="6" t="s">
        <v>1870</v>
      </c>
      <c r="C1871" s="2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7" t="s">
        <v>8331</v>
      </c>
      <c r="R1871" s="7" t="s">
        <v>8333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30</v>
      </c>
    </row>
    <row r="1872" spans="1:21" ht="43.2" x14ac:dyDescent="0.3">
      <c r="A1872">
        <v>1870</v>
      </c>
      <c r="B1872" s="6" t="s">
        <v>1871</v>
      </c>
      <c r="C1872" s="2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7" t="s">
        <v>8331</v>
      </c>
      <c r="R1872" s="7" t="s">
        <v>8333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29</v>
      </c>
    </row>
    <row r="1873" spans="1:21" ht="43.2" x14ac:dyDescent="0.3">
      <c r="A1873">
        <v>1871</v>
      </c>
      <c r="B1873" s="6" t="s">
        <v>1872</v>
      </c>
      <c r="C1873" s="2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7" t="s">
        <v>8331</v>
      </c>
      <c r="R1873" s="7" t="s">
        <v>8333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40</v>
      </c>
    </row>
    <row r="1874" spans="1:21" ht="43.2" x14ac:dyDescent="0.3">
      <c r="A1874">
        <v>1872</v>
      </c>
      <c r="B1874" s="6" t="s">
        <v>1873</v>
      </c>
      <c r="C1874" s="2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7" t="s">
        <v>8331</v>
      </c>
      <c r="R1874" s="7" t="s">
        <v>8333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30</v>
      </c>
    </row>
    <row r="1875" spans="1:21" ht="43.2" x14ac:dyDescent="0.3">
      <c r="A1875">
        <v>1873</v>
      </c>
      <c r="B1875" s="6" t="s">
        <v>1874</v>
      </c>
      <c r="C1875" s="2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7" t="s">
        <v>8331</v>
      </c>
      <c r="R1875" s="7" t="s">
        <v>8333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29</v>
      </c>
    </row>
    <row r="1876" spans="1:21" ht="57.6" x14ac:dyDescent="0.3">
      <c r="A1876">
        <v>1874</v>
      </c>
      <c r="B1876" s="6" t="s">
        <v>1875</v>
      </c>
      <c r="C1876" s="2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7" t="s">
        <v>8331</v>
      </c>
      <c r="R1876" s="7" t="s">
        <v>8333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</v>
      </c>
    </row>
    <row r="1877" spans="1:21" ht="43.2" x14ac:dyDescent="0.3">
      <c r="A1877">
        <v>1875</v>
      </c>
      <c r="B1877" s="6" t="s">
        <v>1876</v>
      </c>
      <c r="C1877" s="2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7" t="s">
        <v>8331</v>
      </c>
      <c r="R1877" s="7" t="s">
        <v>8333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60</v>
      </c>
    </row>
    <row r="1878" spans="1:21" ht="43.2" x14ac:dyDescent="0.3">
      <c r="A1878">
        <v>1876</v>
      </c>
      <c r="B1878" s="6" t="s">
        <v>1877</v>
      </c>
      <c r="C1878" s="2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7" t="s">
        <v>8331</v>
      </c>
      <c r="R1878" s="7" t="s">
        <v>8333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30</v>
      </c>
    </row>
    <row r="1879" spans="1:21" ht="43.2" x14ac:dyDescent="0.3">
      <c r="A1879">
        <v>1877</v>
      </c>
      <c r="B1879" s="6" t="s">
        <v>1878</v>
      </c>
      <c r="C1879" s="2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7" t="s">
        <v>8331</v>
      </c>
      <c r="R1879" s="7" t="s">
        <v>8333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29</v>
      </c>
    </row>
    <row r="1880" spans="1:21" ht="57.6" x14ac:dyDescent="0.3">
      <c r="A1880">
        <v>1878</v>
      </c>
      <c r="B1880" s="6" t="s">
        <v>1879</v>
      </c>
      <c r="C1880" s="2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7" t="s">
        <v>8331</v>
      </c>
      <c r="R1880" s="7" t="s">
        <v>8333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30</v>
      </c>
    </row>
    <row r="1881" spans="1:21" ht="43.2" x14ac:dyDescent="0.3">
      <c r="A1881">
        <v>1879</v>
      </c>
      <c r="B1881" s="6" t="s">
        <v>1880</v>
      </c>
      <c r="C1881" s="2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7" t="s">
        <v>8331</v>
      </c>
      <c r="R1881" s="7" t="s">
        <v>8333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30</v>
      </c>
    </row>
    <row r="1882" spans="1:21" ht="28.8" x14ac:dyDescent="0.3">
      <c r="A1882">
        <v>1880</v>
      </c>
      <c r="B1882" s="6" t="s">
        <v>1881</v>
      </c>
      <c r="C1882" s="2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7" t="s">
        <v>8331</v>
      </c>
      <c r="R1882" s="7" t="s">
        <v>8333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29</v>
      </c>
    </row>
    <row r="1883" spans="1:21" ht="43.2" x14ac:dyDescent="0.3">
      <c r="A1883">
        <v>1881</v>
      </c>
      <c r="B1883" s="6" t="s">
        <v>1882</v>
      </c>
      <c r="C1883" s="2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7" t="s">
        <v>8323</v>
      </c>
      <c r="R1883" s="7" t="s">
        <v>8327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30</v>
      </c>
    </row>
    <row r="1884" spans="1:21" ht="43.2" x14ac:dyDescent="0.3">
      <c r="A1884">
        <v>1882</v>
      </c>
      <c r="B1884" s="6" t="s">
        <v>1883</v>
      </c>
      <c r="C1884" s="2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7" t="s">
        <v>8323</v>
      </c>
      <c r="R1884" s="7" t="s">
        <v>8327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33</v>
      </c>
    </row>
    <row r="1885" spans="1:21" ht="43.2" x14ac:dyDescent="0.3">
      <c r="A1885">
        <v>1883</v>
      </c>
      <c r="B1885" s="6" t="s">
        <v>1884</v>
      </c>
      <c r="C1885" s="2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7" t="s">
        <v>8323</v>
      </c>
      <c r="R1885" s="7" t="s">
        <v>8327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30</v>
      </c>
    </row>
    <row r="1886" spans="1:21" ht="43.2" x14ac:dyDescent="0.3">
      <c r="A1886">
        <v>1884</v>
      </c>
      <c r="B1886" s="6" t="s">
        <v>1885</v>
      </c>
      <c r="C1886" s="2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7" t="s">
        <v>8323</v>
      </c>
      <c r="R1886" s="7" t="s">
        <v>8327</v>
      </c>
      <c r="S1886" s="11">
        <f t="shared" si="147"/>
        <v>41205.198321759257</v>
      </c>
      <c r="T1886" s="11">
        <f t="shared" si="148"/>
        <v>41240.5</v>
      </c>
      <c r="U1886">
        <f t="shared" si="149"/>
        <v>35</v>
      </c>
    </row>
    <row r="1887" spans="1:21" ht="43.2" x14ac:dyDescent="0.3">
      <c r="A1887">
        <v>1885</v>
      </c>
      <c r="B1887" s="6" t="s">
        <v>1886</v>
      </c>
      <c r="C1887" s="2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7" t="s">
        <v>8323</v>
      </c>
      <c r="R1887" s="7" t="s">
        <v>8327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33</v>
      </c>
    </row>
    <row r="1888" spans="1:21" ht="43.2" x14ac:dyDescent="0.3">
      <c r="A1888">
        <v>1886</v>
      </c>
      <c r="B1888" s="6" t="s">
        <v>1887</v>
      </c>
      <c r="C1888" s="2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7" t="s">
        <v>8323</v>
      </c>
      <c r="R1888" s="7" t="s">
        <v>8327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30</v>
      </c>
    </row>
    <row r="1889" spans="1:21" ht="43.2" x14ac:dyDescent="0.3">
      <c r="A1889">
        <v>1887</v>
      </c>
      <c r="B1889" s="6" t="s">
        <v>1888</v>
      </c>
      <c r="C1889" s="2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7" t="s">
        <v>8323</v>
      </c>
      <c r="R1889" s="7" t="s">
        <v>8327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18</v>
      </c>
    </row>
    <row r="1890" spans="1:21" ht="57.6" x14ac:dyDescent="0.3">
      <c r="A1890">
        <v>1888</v>
      </c>
      <c r="B1890" s="6" t="s">
        <v>1889</v>
      </c>
      <c r="C1890" s="2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7" t="s">
        <v>8323</v>
      </c>
      <c r="R1890" s="7" t="s">
        <v>8327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31</v>
      </c>
    </row>
    <row r="1891" spans="1:21" ht="43.2" x14ac:dyDescent="0.3">
      <c r="A1891">
        <v>1889</v>
      </c>
      <c r="B1891" s="6" t="s">
        <v>1890</v>
      </c>
      <c r="C1891" s="2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7" t="s">
        <v>8323</v>
      </c>
      <c r="R1891" s="7" t="s">
        <v>8327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45</v>
      </c>
    </row>
    <row r="1892" spans="1:21" ht="43.2" x14ac:dyDescent="0.3">
      <c r="A1892">
        <v>1890</v>
      </c>
      <c r="B1892" s="6" t="s">
        <v>1891</v>
      </c>
      <c r="C1892" s="2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7" t="s">
        <v>8323</v>
      </c>
      <c r="R1892" s="7" t="s">
        <v>8327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30</v>
      </c>
    </row>
    <row r="1893" spans="1:21" ht="57.6" x14ac:dyDescent="0.3">
      <c r="A1893">
        <v>1891</v>
      </c>
      <c r="B1893" s="6" t="s">
        <v>1892</v>
      </c>
      <c r="C1893" s="2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7" t="s">
        <v>8323</v>
      </c>
      <c r="R1893" s="7" t="s">
        <v>8327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45</v>
      </c>
    </row>
    <row r="1894" spans="1:21" ht="43.2" x14ac:dyDescent="0.3">
      <c r="A1894">
        <v>1892</v>
      </c>
      <c r="B1894" s="6" t="s">
        <v>1893</v>
      </c>
      <c r="C1894" s="2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7" t="s">
        <v>8323</v>
      </c>
      <c r="R1894" s="7" t="s">
        <v>8327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30</v>
      </c>
    </row>
    <row r="1895" spans="1:21" ht="43.2" x14ac:dyDescent="0.3">
      <c r="A1895">
        <v>1893</v>
      </c>
      <c r="B1895" s="6" t="s">
        <v>1894</v>
      </c>
      <c r="C1895" s="2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7" t="s">
        <v>8323</v>
      </c>
      <c r="R1895" s="7" t="s">
        <v>8327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16</v>
      </c>
    </row>
    <row r="1896" spans="1:21" ht="28.8" x14ac:dyDescent="0.3">
      <c r="A1896">
        <v>1894</v>
      </c>
      <c r="B1896" s="6" t="s">
        <v>1895</v>
      </c>
      <c r="C1896" s="2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7" t="s">
        <v>8323</v>
      </c>
      <c r="R1896" s="7" t="s">
        <v>8327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31</v>
      </c>
    </row>
    <row r="1897" spans="1:21" ht="57.6" x14ac:dyDescent="0.3">
      <c r="A1897">
        <v>1895</v>
      </c>
      <c r="B1897" s="6" t="s">
        <v>1896</v>
      </c>
      <c r="C1897" s="2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7" t="s">
        <v>8323</v>
      </c>
      <c r="R1897" s="7" t="s">
        <v>8327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30</v>
      </c>
    </row>
    <row r="1898" spans="1:21" ht="43.2" x14ac:dyDescent="0.3">
      <c r="A1898">
        <v>1896</v>
      </c>
      <c r="B1898" s="6" t="s">
        <v>1897</v>
      </c>
      <c r="C1898" s="2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7" t="s">
        <v>8323</v>
      </c>
      <c r="R1898" s="7" t="s">
        <v>8327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30</v>
      </c>
    </row>
    <row r="1899" spans="1:21" ht="43.2" x14ac:dyDescent="0.3">
      <c r="A1899">
        <v>1897</v>
      </c>
      <c r="B1899" s="6" t="s">
        <v>1898</v>
      </c>
      <c r="C1899" s="2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7" t="s">
        <v>8323</v>
      </c>
      <c r="R1899" s="7" t="s">
        <v>8327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22</v>
      </c>
    </row>
    <row r="1900" spans="1:21" ht="43.2" x14ac:dyDescent="0.3">
      <c r="A1900">
        <v>1898</v>
      </c>
      <c r="B1900" s="6" t="s">
        <v>1899</v>
      </c>
      <c r="C1900" s="2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7" t="s">
        <v>8323</v>
      </c>
      <c r="R1900" s="7" t="s">
        <v>8327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36</v>
      </c>
    </row>
    <row r="1901" spans="1:21" ht="43.2" x14ac:dyDescent="0.3">
      <c r="A1901">
        <v>1899</v>
      </c>
      <c r="B1901" s="6" t="s">
        <v>1900</v>
      </c>
      <c r="C1901" s="2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7" t="s">
        <v>8323</v>
      </c>
      <c r="R1901" s="7" t="s">
        <v>8327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30</v>
      </c>
    </row>
    <row r="1902" spans="1:21" ht="57.6" x14ac:dyDescent="0.3">
      <c r="A1902">
        <v>1900</v>
      </c>
      <c r="B1902" s="6" t="s">
        <v>1901</v>
      </c>
      <c r="C1902" s="2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7" t="s">
        <v>8323</v>
      </c>
      <c r="R1902" s="7" t="s">
        <v>8327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28</v>
      </c>
    </row>
    <row r="1903" spans="1:21" ht="43.2" x14ac:dyDescent="0.3">
      <c r="A1903">
        <v>1901</v>
      </c>
      <c r="B1903" s="6" t="s">
        <v>1902</v>
      </c>
      <c r="C1903" s="2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7" t="s">
        <v>8317</v>
      </c>
      <c r="R1903" s="7" t="s">
        <v>8346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30</v>
      </c>
    </row>
    <row r="1904" spans="1:21" ht="43.2" x14ac:dyDescent="0.3">
      <c r="A1904">
        <v>1902</v>
      </c>
      <c r="B1904" s="6" t="s">
        <v>1903</v>
      </c>
      <c r="C1904" s="2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7" t="s">
        <v>8317</v>
      </c>
      <c r="R1904" s="7" t="s">
        <v>8346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30</v>
      </c>
    </row>
    <row r="1905" spans="1:21" ht="43.2" x14ac:dyDescent="0.3">
      <c r="A1905">
        <v>1903</v>
      </c>
      <c r="B1905" s="6" t="s">
        <v>1904</v>
      </c>
      <c r="C1905" s="2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7" t="s">
        <v>8317</v>
      </c>
      <c r="R1905" s="7" t="s">
        <v>8346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60</v>
      </c>
    </row>
    <row r="1906" spans="1:21" ht="43.2" x14ac:dyDescent="0.3">
      <c r="A1906">
        <v>1904</v>
      </c>
      <c r="B1906" s="6" t="s">
        <v>1905</v>
      </c>
      <c r="C1906" s="2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7" t="s">
        <v>8317</v>
      </c>
      <c r="R1906" s="7" t="s">
        <v>8346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45</v>
      </c>
    </row>
    <row r="1907" spans="1:21" ht="57.6" x14ac:dyDescent="0.3">
      <c r="A1907">
        <v>1905</v>
      </c>
      <c r="B1907" s="6" t="s">
        <v>1906</v>
      </c>
      <c r="C1907" s="2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7" t="s">
        <v>8317</v>
      </c>
      <c r="R1907" s="7" t="s">
        <v>8346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30</v>
      </c>
    </row>
    <row r="1908" spans="1:21" ht="43.2" x14ac:dyDescent="0.3">
      <c r="A1908">
        <v>1906</v>
      </c>
      <c r="B1908" s="6" t="s">
        <v>1907</v>
      </c>
      <c r="C1908" s="2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7" t="s">
        <v>8317</v>
      </c>
      <c r="R1908" s="7" t="s">
        <v>8346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30</v>
      </c>
    </row>
    <row r="1909" spans="1:21" ht="43.2" x14ac:dyDescent="0.3">
      <c r="A1909">
        <v>1907</v>
      </c>
      <c r="B1909" s="6" t="s">
        <v>1908</v>
      </c>
      <c r="C1909" s="2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7" t="s">
        <v>8317</v>
      </c>
      <c r="R1909" s="7" t="s">
        <v>8346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15</v>
      </c>
    </row>
    <row r="1910" spans="1:21" ht="43.2" x14ac:dyDescent="0.3">
      <c r="A1910">
        <v>1908</v>
      </c>
      <c r="B1910" s="6" t="s">
        <v>1909</v>
      </c>
      <c r="C1910" s="2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7" t="s">
        <v>8317</v>
      </c>
      <c r="R1910" s="7" t="s">
        <v>8346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30</v>
      </c>
    </row>
    <row r="1911" spans="1:21" ht="43.2" x14ac:dyDescent="0.3">
      <c r="A1911">
        <v>1909</v>
      </c>
      <c r="B1911" s="6" t="s">
        <v>1910</v>
      </c>
      <c r="C1911" s="2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7" t="s">
        <v>8317</v>
      </c>
      <c r="R1911" s="7" t="s">
        <v>8346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30</v>
      </c>
    </row>
    <row r="1912" spans="1:21" ht="43.2" x14ac:dyDescent="0.3">
      <c r="A1912">
        <v>1910</v>
      </c>
      <c r="B1912" s="6" t="s">
        <v>1911</v>
      </c>
      <c r="C1912" s="2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7" t="s">
        <v>8317</v>
      </c>
      <c r="R1912" s="7" t="s">
        <v>8346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44</v>
      </c>
    </row>
    <row r="1913" spans="1:21" ht="57.6" x14ac:dyDescent="0.3">
      <c r="A1913">
        <v>1911</v>
      </c>
      <c r="B1913" s="6" t="s">
        <v>1912</v>
      </c>
      <c r="C1913" s="2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7" t="s">
        <v>8317</v>
      </c>
      <c r="R1913" s="7" t="s">
        <v>8346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30</v>
      </c>
    </row>
    <row r="1914" spans="1:21" ht="43.2" x14ac:dyDescent="0.3">
      <c r="A1914">
        <v>1912</v>
      </c>
      <c r="B1914" s="6" t="s">
        <v>1913</v>
      </c>
      <c r="C1914" s="2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7" t="s">
        <v>8317</v>
      </c>
      <c r="R1914" s="7" t="s">
        <v>8346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30</v>
      </c>
    </row>
    <row r="1915" spans="1:21" ht="28.8" x14ac:dyDescent="0.3">
      <c r="A1915">
        <v>1913</v>
      </c>
      <c r="B1915" s="6" t="s">
        <v>1914</v>
      </c>
      <c r="C1915" s="2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7" t="s">
        <v>8317</v>
      </c>
      <c r="R1915" s="7" t="s">
        <v>8346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30</v>
      </c>
    </row>
    <row r="1916" spans="1:21" ht="43.2" x14ac:dyDescent="0.3">
      <c r="A1916">
        <v>1914</v>
      </c>
      <c r="B1916" s="6" t="s">
        <v>1915</v>
      </c>
      <c r="C1916" s="2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7" t="s">
        <v>8317</v>
      </c>
      <c r="R1916" s="7" t="s">
        <v>8346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15</v>
      </c>
    </row>
    <row r="1917" spans="1:21" ht="43.2" x14ac:dyDescent="0.3">
      <c r="A1917">
        <v>1915</v>
      </c>
      <c r="B1917" s="6" t="s">
        <v>1916</v>
      </c>
      <c r="C1917" s="2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7" t="s">
        <v>8317</v>
      </c>
      <c r="R1917" s="7" t="s">
        <v>8346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</v>
      </c>
    </row>
    <row r="1918" spans="1:21" ht="28.8" x14ac:dyDescent="0.3">
      <c r="A1918">
        <v>1916</v>
      </c>
      <c r="B1918" s="6" t="s">
        <v>1917</v>
      </c>
      <c r="C1918" s="2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7" t="s">
        <v>8317</v>
      </c>
      <c r="R1918" s="7" t="s">
        <v>8346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25</v>
      </c>
    </row>
    <row r="1919" spans="1:21" ht="28.8" x14ac:dyDescent="0.3">
      <c r="A1919">
        <v>1917</v>
      </c>
      <c r="B1919" s="6" t="s">
        <v>1918</v>
      </c>
      <c r="C1919" s="2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7" t="s">
        <v>8317</v>
      </c>
      <c r="R1919" s="7" t="s">
        <v>8346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30</v>
      </c>
    </row>
    <row r="1920" spans="1:21" ht="43.2" x14ac:dyDescent="0.3">
      <c r="A1920">
        <v>1918</v>
      </c>
      <c r="B1920" s="6" t="s">
        <v>1919</v>
      </c>
      <c r="C1920" s="2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7" t="s">
        <v>8317</v>
      </c>
      <c r="R1920" s="7" t="s">
        <v>8346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35</v>
      </c>
    </row>
    <row r="1921" spans="1:21" ht="43.2" x14ac:dyDescent="0.3">
      <c r="A1921">
        <v>1919</v>
      </c>
      <c r="B1921" s="6" t="s">
        <v>1920</v>
      </c>
      <c r="C1921" s="2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7" t="s">
        <v>8317</v>
      </c>
      <c r="R1921" s="7" t="s">
        <v>8346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30</v>
      </c>
    </row>
    <row r="1922" spans="1:21" ht="43.2" x14ac:dyDescent="0.3">
      <c r="A1922">
        <v>1920</v>
      </c>
      <c r="B1922" s="6" t="s">
        <v>1921</v>
      </c>
      <c r="C1922" s="2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7" t="s">
        <v>8317</v>
      </c>
      <c r="R1922" s="7" t="s">
        <v>8346</v>
      </c>
      <c r="S1922" s="11">
        <f t="shared" si="147"/>
        <v>42270.875706018516</v>
      </c>
      <c r="T1922" s="11">
        <f t="shared" si="148"/>
        <v>42298.958333333328</v>
      </c>
      <c r="U1922">
        <f t="shared" si="149"/>
        <v>28</v>
      </c>
    </row>
    <row r="1923" spans="1:21" ht="28.8" x14ac:dyDescent="0.3">
      <c r="A1923">
        <v>1921</v>
      </c>
      <c r="B1923" s="6" t="s">
        <v>1922</v>
      </c>
      <c r="C1923" s="2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7" t="s">
        <v>8323</v>
      </c>
      <c r="R1923" s="7" t="s">
        <v>8327</v>
      </c>
      <c r="S1923" s="11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>
        <f t="shared" ref="U1923:U1986" si="154">ROUND(T1923-S1923,0)</f>
        <v>30</v>
      </c>
    </row>
    <row r="1924" spans="1:21" ht="43.2" x14ac:dyDescent="0.3">
      <c r="A1924">
        <v>1922</v>
      </c>
      <c r="B1924" s="6" t="s">
        <v>1923</v>
      </c>
      <c r="C1924" s="2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7" t="s">
        <v>8323</v>
      </c>
      <c r="R1924" s="7" t="s">
        <v>8327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30</v>
      </c>
    </row>
    <row r="1925" spans="1:21" ht="43.2" x14ac:dyDescent="0.3">
      <c r="A1925">
        <v>1923</v>
      </c>
      <c r="B1925" s="6" t="s">
        <v>1924</v>
      </c>
      <c r="C1925" s="2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7" t="s">
        <v>8323</v>
      </c>
      <c r="R1925" s="7" t="s">
        <v>8327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40</v>
      </c>
    </row>
    <row r="1926" spans="1:21" ht="57.6" x14ac:dyDescent="0.3">
      <c r="A1926">
        <v>1924</v>
      </c>
      <c r="B1926" s="6" t="s">
        <v>1925</v>
      </c>
      <c r="C1926" s="2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7" t="s">
        <v>8323</v>
      </c>
      <c r="R1926" s="7" t="s">
        <v>8327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28</v>
      </c>
    </row>
    <row r="1927" spans="1:21" ht="43.2" x14ac:dyDescent="0.3">
      <c r="A1927">
        <v>1925</v>
      </c>
      <c r="B1927" s="6" t="s">
        <v>1926</v>
      </c>
      <c r="C1927" s="2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7" t="s">
        <v>8323</v>
      </c>
      <c r="R1927" s="7" t="s">
        <v>8327</v>
      </c>
      <c r="S1927" s="11">
        <f t="shared" si="152"/>
        <v>41535.90148148148</v>
      </c>
      <c r="T1927" s="11">
        <f t="shared" si="153"/>
        <v>41558</v>
      </c>
      <c r="U1927">
        <f t="shared" si="154"/>
        <v>22</v>
      </c>
    </row>
    <row r="1928" spans="1:21" ht="57.6" x14ac:dyDescent="0.3">
      <c r="A1928">
        <v>1926</v>
      </c>
      <c r="B1928" s="6" t="s">
        <v>1927</v>
      </c>
      <c r="C1928" s="2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7" t="s">
        <v>8323</v>
      </c>
      <c r="R1928" s="7" t="s">
        <v>8327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27</v>
      </c>
    </row>
    <row r="1929" spans="1:21" x14ac:dyDescent="0.3">
      <c r="A1929">
        <v>1927</v>
      </c>
      <c r="B1929" s="6" t="s">
        <v>1928</v>
      </c>
      <c r="C1929" s="2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7" t="s">
        <v>8323</v>
      </c>
      <c r="R1929" s="7" t="s">
        <v>8327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15</v>
      </c>
    </row>
    <row r="1930" spans="1:21" ht="28.8" x14ac:dyDescent="0.3">
      <c r="A1930">
        <v>1928</v>
      </c>
      <c r="B1930" s="6" t="s">
        <v>1929</v>
      </c>
      <c r="C1930" s="2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7" t="s">
        <v>8323</v>
      </c>
      <c r="R1930" s="7" t="s">
        <v>8327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30</v>
      </c>
    </row>
    <row r="1931" spans="1:21" ht="43.2" x14ac:dyDescent="0.3">
      <c r="A1931">
        <v>1929</v>
      </c>
      <c r="B1931" s="6" t="s">
        <v>1930</v>
      </c>
      <c r="C1931" s="2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7" t="s">
        <v>8323</v>
      </c>
      <c r="R1931" s="7" t="s">
        <v>8327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42</v>
      </c>
    </row>
    <row r="1932" spans="1:21" ht="28.8" x14ac:dyDescent="0.3">
      <c r="A1932">
        <v>1930</v>
      </c>
      <c r="B1932" s="6" t="s">
        <v>1931</v>
      </c>
      <c r="C1932" s="2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7" t="s">
        <v>8323</v>
      </c>
      <c r="R1932" s="7" t="s">
        <v>8327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60</v>
      </c>
    </row>
    <row r="1933" spans="1:21" ht="43.2" x14ac:dyDescent="0.3">
      <c r="A1933">
        <v>1931</v>
      </c>
      <c r="B1933" s="6" t="s">
        <v>1932</v>
      </c>
      <c r="C1933" s="2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7" t="s">
        <v>8323</v>
      </c>
      <c r="R1933" s="7" t="s">
        <v>8327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13</v>
      </c>
    </row>
    <row r="1934" spans="1:21" ht="57.6" x14ac:dyDescent="0.3">
      <c r="A1934">
        <v>1932</v>
      </c>
      <c r="B1934" s="6" t="s">
        <v>1933</v>
      </c>
      <c r="C1934" s="2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7" t="s">
        <v>8323</v>
      </c>
      <c r="R1934" s="7" t="s">
        <v>8327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21</v>
      </c>
    </row>
    <row r="1935" spans="1:21" ht="43.2" x14ac:dyDescent="0.3">
      <c r="A1935">
        <v>1933</v>
      </c>
      <c r="B1935" s="6" t="s">
        <v>1934</v>
      </c>
      <c r="C1935" s="2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7" t="s">
        <v>8323</v>
      </c>
      <c r="R1935" s="7" t="s">
        <v>8327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30</v>
      </c>
    </row>
    <row r="1936" spans="1:21" ht="43.2" x14ac:dyDescent="0.3">
      <c r="A1936">
        <v>1934</v>
      </c>
      <c r="B1936" s="6" t="s">
        <v>1935</v>
      </c>
      <c r="C1936" s="2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7" t="s">
        <v>8323</v>
      </c>
      <c r="R1936" s="7" t="s">
        <v>8327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36</v>
      </c>
    </row>
    <row r="1937" spans="1:21" ht="43.2" x14ac:dyDescent="0.3">
      <c r="A1937">
        <v>1935</v>
      </c>
      <c r="B1937" s="6" t="s">
        <v>1936</v>
      </c>
      <c r="C1937" s="2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7" t="s">
        <v>8323</v>
      </c>
      <c r="R1937" s="7" t="s">
        <v>8327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37</v>
      </c>
    </row>
    <row r="1938" spans="1:21" ht="43.2" x14ac:dyDescent="0.3">
      <c r="A1938">
        <v>1936</v>
      </c>
      <c r="B1938" s="6" t="s">
        <v>1937</v>
      </c>
      <c r="C1938" s="2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7" t="s">
        <v>8323</v>
      </c>
      <c r="R1938" s="7" t="s">
        <v>8327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30</v>
      </c>
    </row>
    <row r="1939" spans="1:21" ht="43.2" x14ac:dyDescent="0.3">
      <c r="A1939">
        <v>1937</v>
      </c>
      <c r="B1939" s="6" t="s">
        <v>1938</v>
      </c>
      <c r="C1939" s="2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7" t="s">
        <v>8323</v>
      </c>
      <c r="R1939" s="7" t="s">
        <v>8327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16</v>
      </c>
    </row>
    <row r="1940" spans="1:21" ht="43.2" x14ac:dyDescent="0.3">
      <c r="A1940">
        <v>1938</v>
      </c>
      <c r="B1940" s="6" t="s">
        <v>1939</v>
      </c>
      <c r="C1940" s="2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7" t="s">
        <v>8323</v>
      </c>
      <c r="R1940" s="7" t="s">
        <v>8327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31</v>
      </c>
    </row>
    <row r="1941" spans="1:21" ht="57.6" x14ac:dyDescent="0.3">
      <c r="A1941">
        <v>1939</v>
      </c>
      <c r="B1941" s="6" t="s">
        <v>1940</v>
      </c>
      <c r="C1941" s="2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7" t="s">
        <v>8323</v>
      </c>
      <c r="R1941" s="7" t="s">
        <v>8327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30</v>
      </c>
    </row>
    <row r="1942" spans="1:21" ht="43.2" x14ac:dyDescent="0.3">
      <c r="A1942">
        <v>1940</v>
      </c>
      <c r="B1942" s="6" t="s">
        <v>1941</v>
      </c>
      <c r="C1942" s="2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7" t="s">
        <v>8323</v>
      </c>
      <c r="R1942" s="7" t="s">
        <v>8327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39</v>
      </c>
    </row>
    <row r="1943" spans="1:21" ht="43.2" x14ac:dyDescent="0.3">
      <c r="A1943">
        <v>1941</v>
      </c>
      <c r="B1943" s="6" t="s">
        <v>1942</v>
      </c>
      <c r="C1943" s="2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7" t="s">
        <v>8317</v>
      </c>
      <c r="R1943" s="7" t="s">
        <v>8347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30</v>
      </c>
    </row>
    <row r="1944" spans="1:21" ht="43.2" x14ac:dyDescent="0.3">
      <c r="A1944">
        <v>1942</v>
      </c>
      <c r="B1944" s="6" t="s">
        <v>1943</v>
      </c>
      <c r="C1944" s="2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7" t="s">
        <v>8317</v>
      </c>
      <c r="R1944" s="7" t="s">
        <v>8347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90</v>
      </c>
    </row>
    <row r="1945" spans="1:21" ht="43.2" x14ac:dyDescent="0.3">
      <c r="A1945">
        <v>1943</v>
      </c>
      <c r="B1945" s="6" t="s">
        <v>1944</v>
      </c>
      <c r="C1945" s="2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7" t="s">
        <v>8317</v>
      </c>
      <c r="R1945" s="7" t="s">
        <v>8347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45</v>
      </c>
    </row>
    <row r="1946" spans="1:21" ht="43.2" x14ac:dyDescent="0.3">
      <c r="A1946">
        <v>1944</v>
      </c>
      <c r="B1946" s="6" t="s">
        <v>1945</v>
      </c>
      <c r="C1946" s="2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7" t="s">
        <v>8317</v>
      </c>
      <c r="R1946" s="7" t="s">
        <v>8347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30</v>
      </c>
    </row>
    <row r="1947" spans="1:21" ht="43.2" x14ac:dyDescent="0.3">
      <c r="A1947">
        <v>1945</v>
      </c>
      <c r="B1947" s="6" t="s">
        <v>1946</v>
      </c>
      <c r="C1947" s="2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7" t="s">
        <v>8317</v>
      </c>
      <c r="R1947" s="7" t="s">
        <v>8347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40</v>
      </c>
    </row>
    <row r="1948" spans="1:21" ht="43.2" x14ac:dyDescent="0.3">
      <c r="A1948">
        <v>1946</v>
      </c>
      <c r="B1948" s="6" t="s">
        <v>1947</v>
      </c>
      <c r="C1948" s="2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7" t="s">
        <v>8317</v>
      </c>
      <c r="R1948" s="7" t="s">
        <v>8347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60</v>
      </c>
    </row>
    <row r="1949" spans="1:21" ht="57.6" x14ac:dyDescent="0.3">
      <c r="A1949">
        <v>1947</v>
      </c>
      <c r="B1949" s="6" t="s">
        <v>1948</v>
      </c>
      <c r="C1949" s="2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7" t="s">
        <v>8317</v>
      </c>
      <c r="R1949" s="7" t="s">
        <v>8347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37</v>
      </c>
    </row>
    <row r="1950" spans="1:21" ht="28.8" x14ac:dyDescent="0.3">
      <c r="A1950">
        <v>1948</v>
      </c>
      <c r="B1950" s="6" t="s">
        <v>1949</v>
      </c>
      <c r="C1950" s="2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7" t="s">
        <v>8317</v>
      </c>
      <c r="R1950" s="7" t="s">
        <v>8347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54</v>
      </c>
    </row>
    <row r="1951" spans="1:21" ht="43.2" x14ac:dyDescent="0.3">
      <c r="A1951">
        <v>1949</v>
      </c>
      <c r="B1951" s="6" t="s">
        <v>1950</v>
      </c>
      <c r="C1951" s="2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7" t="s">
        <v>8317</v>
      </c>
      <c r="R1951" s="7" t="s">
        <v>8347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30</v>
      </c>
    </row>
    <row r="1952" spans="1:21" ht="43.2" x14ac:dyDescent="0.3">
      <c r="A1952">
        <v>1950</v>
      </c>
      <c r="B1952" s="6" t="s">
        <v>1951</v>
      </c>
      <c r="C1952" s="2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7" t="s">
        <v>8317</v>
      </c>
      <c r="R1952" s="7" t="s">
        <v>8347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31</v>
      </c>
    </row>
    <row r="1953" spans="1:21" ht="43.2" x14ac:dyDescent="0.3">
      <c r="A1953">
        <v>1951</v>
      </c>
      <c r="B1953" s="6" t="s">
        <v>1952</v>
      </c>
      <c r="C1953" s="2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7" t="s">
        <v>8317</v>
      </c>
      <c r="R1953" s="7" t="s">
        <v>8347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30</v>
      </c>
    </row>
    <row r="1954" spans="1:21" ht="43.2" x14ac:dyDescent="0.3">
      <c r="A1954">
        <v>1952</v>
      </c>
      <c r="B1954" s="6" t="s">
        <v>1953</v>
      </c>
      <c r="C1954" s="2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7" t="s">
        <v>8317</v>
      </c>
      <c r="R1954" s="7" t="s">
        <v>8347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37</v>
      </c>
    </row>
    <row r="1955" spans="1:21" ht="43.2" x14ac:dyDescent="0.3">
      <c r="A1955">
        <v>1953</v>
      </c>
      <c r="B1955" s="6" t="s">
        <v>1954</v>
      </c>
      <c r="C1955" s="2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7" t="s">
        <v>8317</v>
      </c>
      <c r="R1955" s="7" t="s">
        <v>8347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29</v>
      </c>
    </row>
    <row r="1956" spans="1:21" ht="28.8" x14ac:dyDescent="0.3">
      <c r="A1956">
        <v>1954</v>
      </c>
      <c r="B1956" s="6" t="s">
        <v>1955</v>
      </c>
      <c r="C1956" s="2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7" t="s">
        <v>8317</v>
      </c>
      <c r="R1956" s="7" t="s">
        <v>8347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47</v>
      </c>
    </row>
    <row r="1957" spans="1:21" ht="43.2" x14ac:dyDescent="0.3">
      <c r="A1957">
        <v>1955</v>
      </c>
      <c r="B1957" s="6" t="s">
        <v>1956</v>
      </c>
      <c r="C1957" s="2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7" t="s">
        <v>8317</v>
      </c>
      <c r="R1957" s="7" t="s">
        <v>8347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33</v>
      </c>
    </row>
    <row r="1958" spans="1:21" ht="43.2" x14ac:dyDescent="0.3">
      <c r="A1958">
        <v>1956</v>
      </c>
      <c r="B1958" s="6" t="s">
        <v>1957</v>
      </c>
      <c r="C1958" s="2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7" t="s">
        <v>8317</v>
      </c>
      <c r="R1958" s="7" t="s">
        <v>8347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45</v>
      </c>
    </row>
    <row r="1959" spans="1:21" ht="28.8" x14ac:dyDescent="0.3">
      <c r="A1959">
        <v>1957</v>
      </c>
      <c r="B1959" s="6" t="s">
        <v>1958</v>
      </c>
      <c r="C1959" s="2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7" t="s">
        <v>8317</v>
      </c>
      <c r="R1959" s="7" t="s">
        <v>8347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30</v>
      </c>
    </row>
    <row r="1960" spans="1:21" ht="43.2" x14ac:dyDescent="0.3">
      <c r="A1960">
        <v>1958</v>
      </c>
      <c r="B1960" s="6" t="s">
        <v>1959</v>
      </c>
      <c r="C1960" s="2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7" t="s">
        <v>8317</v>
      </c>
      <c r="R1960" s="7" t="s">
        <v>8347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30</v>
      </c>
    </row>
    <row r="1961" spans="1:21" ht="57.6" x14ac:dyDescent="0.3">
      <c r="A1961">
        <v>1959</v>
      </c>
      <c r="B1961" s="6" t="s">
        <v>1960</v>
      </c>
      <c r="C1961" s="2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7" t="s">
        <v>8317</v>
      </c>
      <c r="R1961" s="7" t="s">
        <v>8347</v>
      </c>
      <c r="S1961" s="11">
        <f t="shared" si="152"/>
        <v>41871.845601851855</v>
      </c>
      <c r="T1961" s="11">
        <f t="shared" si="153"/>
        <v>41913</v>
      </c>
      <c r="U1961">
        <f t="shared" si="154"/>
        <v>41</v>
      </c>
    </row>
    <row r="1962" spans="1:21" ht="43.2" x14ac:dyDescent="0.3">
      <c r="A1962">
        <v>1960</v>
      </c>
      <c r="B1962" s="6" t="s">
        <v>1961</v>
      </c>
      <c r="C1962" s="2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7" t="s">
        <v>8317</v>
      </c>
      <c r="R1962" s="7" t="s">
        <v>8347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30</v>
      </c>
    </row>
    <row r="1963" spans="1:21" ht="43.2" x14ac:dyDescent="0.3">
      <c r="A1963">
        <v>1961</v>
      </c>
      <c r="B1963" s="6" t="s">
        <v>1962</v>
      </c>
      <c r="C1963" s="2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7" t="s">
        <v>8317</v>
      </c>
      <c r="R1963" s="7" t="s">
        <v>8347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40</v>
      </c>
    </row>
    <row r="1964" spans="1:21" ht="43.2" x14ac:dyDescent="0.3">
      <c r="A1964">
        <v>1962</v>
      </c>
      <c r="B1964" s="6" t="s">
        <v>1963</v>
      </c>
      <c r="C1964" s="2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7" t="s">
        <v>8317</v>
      </c>
      <c r="R1964" s="7" t="s">
        <v>8347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30</v>
      </c>
    </row>
    <row r="1965" spans="1:21" ht="43.2" x14ac:dyDescent="0.3">
      <c r="A1965">
        <v>1963</v>
      </c>
      <c r="B1965" s="6" t="s">
        <v>1964</v>
      </c>
      <c r="C1965" s="2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7" t="s">
        <v>8317</v>
      </c>
      <c r="R1965" s="7" t="s">
        <v>8347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35</v>
      </c>
    </row>
    <row r="1966" spans="1:21" ht="43.2" x14ac:dyDescent="0.3">
      <c r="A1966">
        <v>1964</v>
      </c>
      <c r="B1966" s="6" t="s">
        <v>1965</v>
      </c>
      <c r="C1966" s="2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7" t="s">
        <v>8317</v>
      </c>
      <c r="R1966" s="7" t="s">
        <v>8347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30</v>
      </c>
    </row>
    <row r="1967" spans="1:21" ht="43.2" x14ac:dyDescent="0.3">
      <c r="A1967">
        <v>1965</v>
      </c>
      <c r="B1967" s="6" t="s">
        <v>1966</v>
      </c>
      <c r="C1967" s="2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7" t="s">
        <v>8317</v>
      </c>
      <c r="R1967" s="7" t="s">
        <v>8347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22</v>
      </c>
    </row>
    <row r="1968" spans="1:21" ht="43.2" x14ac:dyDescent="0.3">
      <c r="A1968">
        <v>1966</v>
      </c>
      <c r="B1968" s="6" t="s">
        <v>1967</v>
      </c>
      <c r="C1968" s="2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7" t="s">
        <v>8317</v>
      </c>
      <c r="R1968" s="7" t="s">
        <v>8347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30</v>
      </c>
    </row>
    <row r="1969" spans="1:21" ht="43.2" x14ac:dyDescent="0.3">
      <c r="A1969">
        <v>1967</v>
      </c>
      <c r="B1969" s="6" t="s">
        <v>1968</v>
      </c>
      <c r="C1969" s="2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7" t="s">
        <v>8317</v>
      </c>
      <c r="R1969" s="7" t="s">
        <v>8347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30</v>
      </c>
    </row>
    <row r="1970" spans="1:21" ht="28.8" x14ac:dyDescent="0.3">
      <c r="A1970">
        <v>1968</v>
      </c>
      <c r="B1970" s="6" t="s">
        <v>1969</v>
      </c>
      <c r="C1970" s="2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7" t="s">
        <v>8317</v>
      </c>
      <c r="R1970" s="7" t="s">
        <v>8347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31</v>
      </c>
    </row>
    <row r="1971" spans="1:21" ht="43.2" x14ac:dyDescent="0.3">
      <c r="A1971">
        <v>1969</v>
      </c>
      <c r="B1971" s="6" t="s">
        <v>1970</v>
      </c>
      <c r="C1971" s="2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7" t="s">
        <v>8317</v>
      </c>
      <c r="R1971" s="7" t="s">
        <v>8347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30</v>
      </c>
    </row>
    <row r="1972" spans="1:21" ht="43.2" x14ac:dyDescent="0.3">
      <c r="A1972">
        <v>1970</v>
      </c>
      <c r="B1972" s="6" t="s">
        <v>1971</v>
      </c>
      <c r="C1972" s="2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7" t="s">
        <v>8317</v>
      </c>
      <c r="R1972" s="7" t="s">
        <v>8347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60</v>
      </c>
    </row>
    <row r="1973" spans="1:21" ht="43.2" x14ac:dyDescent="0.3">
      <c r="A1973">
        <v>1971</v>
      </c>
      <c r="B1973" s="6" t="s">
        <v>1972</v>
      </c>
      <c r="C1973" s="2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7" t="s">
        <v>8317</v>
      </c>
      <c r="R1973" s="7" t="s">
        <v>8347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32</v>
      </c>
    </row>
    <row r="1974" spans="1:21" ht="43.2" x14ac:dyDescent="0.3">
      <c r="A1974">
        <v>1972</v>
      </c>
      <c r="B1974" s="6" t="s">
        <v>1973</v>
      </c>
      <c r="C1974" s="2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7" t="s">
        <v>8317</v>
      </c>
      <c r="R1974" s="7" t="s">
        <v>8347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30</v>
      </c>
    </row>
    <row r="1975" spans="1:21" ht="43.2" x14ac:dyDescent="0.3">
      <c r="A1975">
        <v>1973</v>
      </c>
      <c r="B1975" s="6" t="s">
        <v>1974</v>
      </c>
      <c r="C1975" s="2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7" t="s">
        <v>8317</v>
      </c>
      <c r="R1975" s="7" t="s">
        <v>8347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39</v>
      </c>
    </row>
    <row r="1976" spans="1:21" ht="43.2" x14ac:dyDescent="0.3">
      <c r="A1976">
        <v>1974</v>
      </c>
      <c r="B1976" s="6" t="s">
        <v>1975</v>
      </c>
      <c r="C1976" s="2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7" t="s">
        <v>8317</v>
      </c>
      <c r="R1976" s="7" t="s">
        <v>8347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60</v>
      </c>
    </row>
    <row r="1977" spans="1:21" ht="28.8" x14ac:dyDescent="0.3">
      <c r="A1977">
        <v>1975</v>
      </c>
      <c r="B1977" s="6" t="s">
        <v>1976</v>
      </c>
      <c r="C1977" s="2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7" t="s">
        <v>8317</v>
      </c>
      <c r="R1977" s="7" t="s">
        <v>8347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30</v>
      </c>
    </row>
    <row r="1978" spans="1:21" ht="28.8" x14ac:dyDescent="0.3">
      <c r="A1978">
        <v>1976</v>
      </c>
      <c r="B1978" s="6" t="s">
        <v>1977</v>
      </c>
      <c r="C1978" s="2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7" t="s">
        <v>8317</v>
      </c>
      <c r="R1978" s="7" t="s">
        <v>8347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30</v>
      </c>
    </row>
    <row r="1979" spans="1:21" ht="43.2" x14ac:dyDescent="0.3">
      <c r="A1979">
        <v>1977</v>
      </c>
      <c r="B1979" s="6" t="s">
        <v>1978</v>
      </c>
      <c r="C1979" s="2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7" t="s">
        <v>8317</v>
      </c>
      <c r="R1979" s="7" t="s">
        <v>8347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46</v>
      </c>
    </row>
    <row r="1980" spans="1:21" ht="43.2" x14ac:dyDescent="0.3">
      <c r="A1980">
        <v>1978</v>
      </c>
      <c r="B1980" s="6" t="s">
        <v>1979</v>
      </c>
      <c r="C1980" s="2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7" t="s">
        <v>8317</v>
      </c>
      <c r="R1980" s="7" t="s">
        <v>8347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33</v>
      </c>
    </row>
    <row r="1981" spans="1:21" ht="43.2" x14ac:dyDescent="0.3">
      <c r="A1981">
        <v>1979</v>
      </c>
      <c r="B1981" s="6" t="s">
        <v>1980</v>
      </c>
      <c r="C1981" s="2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7" t="s">
        <v>8317</v>
      </c>
      <c r="R1981" s="7" t="s">
        <v>8347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37</v>
      </c>
    </row>
    <row r="1982" spans="1:21" ht="28.8" x14ac:dyDescent="0.3">
      <c r="A1982">
        <v>1980</v>
      </c>
      <c r="B1982" s="6" t="s">
        <v>1981</v>
      </c>
      <c r="C1982" s="2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7" t="s">
        <v>8317</v>
      </c>
      <c r="R1982" s="7" t="s">
        <v>8347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40</v>
      </c>
    </row>
    <row r="1983" spans="1:21" ht="43.2" x14ac:dyDescent="0.3">
      <c r="A1983">
        <v>1981</v>
      </c>
      <c r="B1983" s="6" t="s">
        <v>1982</v>
      </c>
      <c r="C1983" s="2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7" t="s">
        <v>8336</v>
      </c>
      <c r="R1983" s="7" t="s">
        <v>8348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30</v>
      </c>
    </row>
    <row r="1984" spans="1:21" ht="43.2" x14ac:dyDescent="0.3">
      <c r="A1984">
        <v>1982</v>
      </c>
      <c r="B1984" s="6" t="s">
        <v>1983</v>
      </c>
      <c r="C1984" s="2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7" t="s">
        <v>8336</v>
      </c>
      <c r="R1984" s="7" t="s">
        <v>8348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30</v>
      </c>
    </row>
    <row r="1985" spans="1:21" ht="43.2" x14ac:dyDescent="0.3">
      <c r="A1985">
        <v>1983</v>
      </c>
      <c r="B1985" s="6" t="s">
        <v>1984</v>
      </c>
      <c r="C1985" s="2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7" t="s">
        <v>8336</v>
      </c>
      <c r="R1985" s="7" t="s">
        <v>8348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22</v>
      </c>
    </row>
    <row r="1986" spans="1:21" ht="57.6" x14ac:dyDescent="0.3">
      <c r="A1986">
        <v>1984</v>
      </c>
      <c r="B1986" s="6" t="s">
        <v>1985</v>
      </c>
      <c r="C1986" s="2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7" t="s">
        <v>8336</v>
      </c>
      <c r="R1986" s="7" t="s">
        <v>8348</v>
      </c>
      <c r="S1986" s="11">
        <f t="shared" si="152"/>
        <v>41913.790289351848</v>
      </c>
      <c r="T1986" s="11">
        <f t="shared" si="153"/>
        <v>41973.831956018519</v>
      </c>
      <c r="U1986">
        <f t="shared" si="154"/>
        <v>60</v>
      </c>
    </row>
    <row r="1987" spans="1:21" ht="43.2" x14ac:dyDescent="0.3">
      <c r="A1987">
        <v>1985</v>
      </c>
      <c r="B1987" s="6" t="s">
        <v>1986</v>
      </c>
      <c r="C1987" s="2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7" t="s">
        <v>8336</v>
      </c>
      <c r="R1987" s="7" t="s">
        <v>8348</v>
      </c>
      <c r="S1987" s="11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>
        <f t="shared" ref="U1987:U2050" si="159">ROUND(T1987-S1987,0)</f>
        <v>29</v>
      </c>
    </row>
    <row r="1988" spans="1:21" ht="43.2" x14ac:dyDescent="0.3">
      <c r="A1988">
        <v>1986</v>
      </c>
      <c r="B1988" s="6" t="s">
        <v>1987</v>
      </c>
      <c r="C1988" s="2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7" t="s">
        <v>8336</v>
      </c>
      <c r="R1988" s="7" t="s">
        <v>8348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30</v>
      </c>
    </row>
    <row r="1989" spans="1:21" ht="28.8" x14ac:dyDescent="0.3">
      <c r="A1989">
        <v>1987</v>
      </c>
      <c r="B1989" s="6" t="s">
        <v>1988</v>
      </c>
      <c r="C1989" s="2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7" t="s">
        <v>8336</v>
      </c>
      <c r="R1989" s="7" t="s">
        <v>8348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30</v>
      </c>
    </row>
    <row r="1990" spans="1:21" x14ac:dyDescent="0.3">
      <c r="A1990">
        <v>1988</v>
      </c>
      <c r="B1990" s="6" t="s">
        <v>1989</v>
      </c>
      <c r="C1990" s="2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7" t="s">
        <v>8336</v>
      </c>
      <c r="R1990" s="7" t="s">
        <v>8348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30</v>
      </c>
    </row>
    <row r="1991" spans="1:21" ht="43.2" x14ac:dyDescent="0.3">
      <c r="A1991">
        <v>1989</v>
      </c>
      <c r="B1991" s="6" t="s">
        <v>1990</v>
      </c>
      <c r="C1991" s="2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7" t="s">
        <v>8336</v>
      </c>
      <c r="R1991" s="7" t="s">
        <v>8348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30</v>
      </c>
    </row>
    <row r="1992" spans="1:21" ht="43.2" x14ac:dyDescent="0.3">
      <c r="A1992">
        <v>1990</v>
      </c>
      <c r="B1992" s="6" t="s">
        <v>1991</v>
      </c>
      <c r="C1992" s="2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7" t="s">
        <v>8336</v>
      </c>
      <c r="R1992" s="7" t="s">
        <v>8348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15</v>
      </c>
    </row>
    <row r="1993" spans="1:21" ht="28.8" x14ac:dyDescent="0.3">
      <c r="A1993">
        <v>1991</v>
      </c>
      <c r="B1993" s="6" t="s">
        <v>1992</v>
      </c>
      <c r="C1993" s="2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7" t="s">
        <v>8336</v>
      </c>
      <c r="R1993" s="7" t="s">
        <v>8348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21</v>
      </c>
    </row>
    <row r="1994" spans="1:21" ht="28.8" x14ac:dyDescent="0.3">
      <c r="A1994">
        <v>1992</v>
      </c>
      <c r="B1994" s="6" t="s">
        <v>1993</v>
      </c>
      <c r="C1994" s="2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7" t="s">
        <v>8336</v>
      </c>
      <c r="R1994" s="7" t="s">
        <v>8348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30</v>
      </c>
    </row>
    <row r="1995" spans="1:21" ht="43.2" x14ac:dyDescent="0.3">
      <c r="A1995">
        <v>1993</v>
      </c>
      <c r="B1995" s="6" t="s">
        <v>1994</v>
      </c>
      <c r="C1995" s="2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7" t="s">
        <v>8336</v>
      </c>
      <c r="R1995" s="7" t="s">
        <v>8348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30</v>
      </c>
    </row>
    <row r="1996" spans="1:21" ht="57.6" x14ac:dyDescent="0.3">
      <c r="A1996">
        <v>1994</v>
      </c>
      <c r="B1996" s="6" t="s">
        <v>1995</v>
      </c>
      <c r="C1996" s="2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7" t="s">
        <v>8336</v>
      </c>
      <c r="R1996" s="7" t="s">
        <v>8348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60</v>
      </c>
    </row>
    <row r="1997" spans="1:21" ht="43.2" x14ac:dyDescent="0.3">
      <c r="A1997">
        <v>1995</v>
      </c>
      <c r="B1997" s="6" t="s">
        <v>1996</v>
      </c>
      <c r="C1997" s="2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7" t="s">
        <v>8336</v>
      </c>
      <c r="R1997" s="7" t="s">
        <v>8348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</v>
      </c>
    </row>
    <row r="1998" spans="1:21" ht="57.6" x14ac:dyDescent="0.3">
      <c r="A1998">
        <v>1996</v>
      </c>
      <c r="B1998" s="6" t="s">
        <v>1997</v>
      </c>
      <c r="C1998" s="2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7" t="s">
        <v>8336</v>
      </c>
      <c r="R1998" s="7" t="s">
        <v>8348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30</v>
      </c>
    </row>
    <row r="1999" spans="1:21" ht="43.2" x14ac:dyDescent="0.3">
      <c r="A1999">
        <v>1997</v>
      </c>
      <c r="B1999" s="6" t="s">
        <v>1998</v>
      </c>
      <c r="C1999" s="2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7" t="s">
        <v>8336</v>
      </c>
      <c r="R1999" s="7" t="s">
        <v>8348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30</v>
      </c>
    </row>
    <row r="2000" spans="1:21" ht="43.2" x14ac:dyDescent="0.3">
      <c r="A2000">
        <v>1998</v>
      </c>
      <c r="B2000" s="6" t="s">
        <v>1999</v>
      </c>
      <c r="C2000" s="2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7" t="s">
        <v>8336</v>
      </c>
      <c r="R2000" s="7" t="s">
        <v>8348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45</v>
      </c>
    </row>
    <row r="2001" spans="1:21" ht="43.2" x14ac:dyDescent="0.3">
      <c r="A2001">
        <v>1999</v>
      </c>
      <c r="B2001" s="6" t="s">
        <v>2000</v>
      </c>
      <c r="C2001" s="2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7" t="s">
        <v>8336</v>
      </c>
      <c r="R2001" s="7" t="s">
        <v>8348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30</v>
      </c>
    </row>
    <row r="2002" spans="1:21" ht="43.2" x14ac:dyDescent="0.3">
      <c r="A2002">
        <v>2000</v>
      </c>
      <c r="B2002" s="6" t="s">
        <v>2001</v>
      </c>
      <c r="C2002" s="2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7" t="s">
        <v>8336</v>
      </c>
      <c r="R2002" s="7" t="s">
        <v>8348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30</v>
      </c>
    </row>
    <row r="2003" spans="1:21" ht="43.2" x14ac:dyDescent="0.3">
      <c r="A2003">
        <v>2001</v>
      </c>
      <c r="B2003" s="6" t="s">
        <v>2002</v>
      </c>
      <c r="C2003" s="2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7" t="s">
        <v>8317</v>
      </c>
      <c r="R2003" s="7" t="s">
        <v>8347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32</v>
      </c>
    </row>
    <row r="2004" spans="1:21" ht="43.2" x14ac:dyDescent="0.3">
      <c r="A2004">
        <v>2002</v>
      </c>
      <c r="B2004" s="6" t="s">
        <v>2003</v>
      </c>
      <c r="C2004" s="2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7" t="s">
        <v>8317</v>
      </c>
      <c r="R2004" s="7" t="s">
        <v>8347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30</v>
      </c>
    </row>
    <row r="2005" spans="1:21" ht="57.6" x14ac:dyDescent="0.3">
      <c r="A2005">
        <v>2003</v>
      </c>
      <c r="B2005" s="6" t="s">
        <v>2004</v>
      </c>
      <c r="C2005" s="2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7" t="s">
        <v>8317</v>
      </c>
      <c r="R2005" s="7" t="s">
        <v>8347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15</v>
      </c>
    </row>
    <row r="2006" spans="1:21" ht="43.2" x14ac:dyDescent="0.3">
      <c r="A2006">
        <v>2004</v>
      </c>
      <c r="B2006" s="6" t="s">
        <v>2005</v>
      </c>
      <c r="C2006" s="2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7" t="s">
        <v>8317</v>
      </c>
      <c r="R2006" s="7" t="s">
        <v>8347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30</v>
      </c>
    </row>
    <row r="2007" spans="1:21" ht="43.2" x14ac:dyDescent="0.3">
      <c r="A2007">
        <v>2005</v>
      </c>
      <c r="B2007" s="6" t="s">
        <v>2006</v>
      </c>
      <c r="C2007" s="2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7" t="s">
        <v>8317</v>
      </c>
      <c r="R2007" s="7" t="s">
        <v>8347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27</v>
      </c>
    </row>
    <row r="2008" spans="1:21" ht="57.6" x14ac:dyDescent="0.3">
      <c r="A2008">
        <v>2006</v>
      </c>
      <c r="B2008" s="6" t="s">
        <v>2007</v>
      </c>
      <c r="C2008" s="2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7" t="s">
        <v>8317</v>
      </c>
      <c r="R2008" s="7" t="s">
        <v>8347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35</v>
      </c>
    </row>
    <row r="2009" spans="1:21" ht="57.6" x14ac:dyDescent="0.3">
      <c r="A2009">
        <v>2007</v>
      </c>
      <c r="B2009" s="6" t="s">
        <v>2008</v>
      </c>
      <c r="C2009" s="2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7" t="s">
        <v>8317</v>
      </c>
      <c r="R2009" s="7" t="s">
        <v>8347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66</v>
      </c>
    </row>
    <row r="2010" spans="1:21" ht="43.2" x14ac:dyDescent="0.3">
      <c r="A2010">
        <v>2008</v>
      </c>
      <c r="B2010" s="6" t="s">
        <v>2009</v>
      </c>
      <c r="C2010" s="2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7" t="s">
        <v>8317</v>
      </c>
      <c r="R2010" s="7" t="s">
        <v>8347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44</v>
      </c>
    </row>
    <row r="2011" spans="1:21" ht="43.2" x14ac:dyDescent="0.3">
      <c r="A2011">
        <v>2009</v>
      </c>
      <c r="B2011" s="6" t="s">
        <v>2010</v>
      </c>
      <c r="C2011" s="2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7" t="s">
        <v>8317</v>
      </c>
      <c r="R2011" s="7" t="s">
        <v>8347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36</v>
      </c>
    </row>
    <row r="2012" spans="1:21" ht="28.8" x14ac:dyDescent="0.3">
      <c r="A2012">
        <v>2010</v>
      </c>
      <c r="B2012" s="6" t="s">
        <v>2011</v>
      </c>
      <c r="C2012" s="2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7" t="s">
        <v>8317</v>
      </c>
      <c r="R2012" s="7" t="s">
        <v>8347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30</v>
      </c>
    </row>
    <row r="2013" spans="1:21" ht="43.2" x14ac:dyDescent="0.3">
      <c r="A2013">
        <v>2011</v>
      </c>
      <c r="B2013" s="6" t="s">
        <v>2012</v>
      </c>
      <c r="C2013" s="2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7" t="s">
        <v>8317</v>
      </c>
      <c r="R2013" s="7" t="s">
        <v>8347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34</v>
      </c>
    </row>
    <row r="2014" spans="1:21" ht="43.2" x14ac:dyDescent="0.3">
      <c r="A2014">
        <v>2012</v>
      </c>
      <c r="B2014" s="6" t="s">
        <v>2013</v>
      </c>
      <c r="C2014" s="2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7" t="s">
        <v>8317</v>
      </c>
      <c r="R2014" s="7" t="s">
        <v>8347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30</v>
      </c>
    </row>
    <row r="2015" spans="1:21" ht="43.2" x14ac:dyDescent="0.3">
      <c r="A2015">
        <v>2013</v>
      </c>
      <c r="B2015" s="6" t="s">
        <v>2014</v>
      </c>
      <c r="C2015" s="2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7" t="s">
        <v>8317</v>
      </c>
      <c r="R2015" s="7" t="s">
        <v>8347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60</v>
      </c>
    </row>
    <row r="2016" spans="1:21" ht="43.2" x14ac:dyDescent="0.3">
      <c r="A2016">
        <v>2014</v>
      </c>
      <c r="B2016" s="6" t="s">
        <v>2015</v>
      </c>
      <c r="C2016" s="2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7" t="s">
        <v>8317</v>
      </c>
      <c r="R2016" s="7" t="s">
        <v>8347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34</v>
      </c>
    </row>
    <row r="2017" spans="1:21" ht="43.2" x14ac:dyDescent="0.3">
      <c r="A2017">
        <v>2015</v>
      </c>
      <c r="B2017" s="6" t="s">
        <v>2016</v>
      </c>
      <c r="C2017" s="2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7" t="s">
        <v>8317</v>
      </c>
      <c r="R2017" s="7" t="s">
        <v>8347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30</v>
      </c>
    </row>
    <row r="2018" spans="1:21" ht="28.8" x14ac:dyDescent="0.3">
      <c r="A2018">
        <v>2016</v>
      </c>
      <c r="B2018" s="6" t="s">
        <v>2017</v>
      </c>
      <c r="C2018" s="2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7" t="s">
        <v>8317</v>
      </c>
      <c r="R2018" s="7" t="s">
        <v>8347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30</v>
      </c>
    </row>
    <row r="2019" spans="1:21" ht="43.2" x14ac:dyDescent="0.3">
      <c r="A2019">
        <v>2017</v>
      </c>
      <c r="B2019" s="6" t="s">
        <v>2018</v>
      </c>
      <c r="C2019" s="2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7" t="s">
        <v>8317</v>
      </c>
      <c r="R2019" s="7" t="s">
        <v>8347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31</v>
      </c>
    </row>
    <row r="2020" spans="1:21" ht="43.2" x14ac:dyDescent="0.3">
      <c r="A2020">
        <v>2018</v>
      </c>
      <c r="B2020" s="6" t="s">
        <v>2019</v>
      </c>
      <c r="C2020" s="2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7" t="s">
        <v>8317</v>
      </c>
      <c r="R2020" s="7" t="s">
        <v>8347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30</v>
      </c>
    </row>
    <row r="2021" spans="1:21" ht="57.6" x14ac:dyDescent="0.3">
      <c r="A2021">
        <v>2019</v>
      </c>
      <c r="B2021" s="6" t="s">
        <v>2020</v>
      </c>
      <c r="C2021" s="2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7" t="s">
        <v>8317</v>
      </c>
      <c r="R2021" s="7" t="s">
        <v>8347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30</v>
      </c>
    </row>
    <row r="2022" spans="1:21" ht="43.2" x14ac:dyDescent="0.3">
      <c r="A2022">
        <v>2020</v>
      </c>
      <c r="B2022" s="6" t="s">
        <v>2021</v>
      </c>
      <c r="C2022" s="2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7" t="s">
        <v>8317</v>
      </c>
      <c r="R2022" s="7" t="s">
        <v>8347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37</v>
      </c>
    </row>
    <row r="2023" spans="1:21" ht="43.2" x14ac:dyDescent="0.3">
      <c r="A2023">
        <v>2021</v>
      </c>
      <c r="B2023" s="6" t="s">
        <v>2022</v>
      </c>
      <c r="C2023" s="2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7" t="s">
        <v>8317</v>
      </c>
      <c r="R2023" s="7" t="s">
        <v>8347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45</v>
      </c>
    </row>
    <row r="2024" spans="1:21" ht="43.2" x14ac:dyDescent="0.3">
      <c r="A2024">
        <v>2022</v>
      </c>
      <c r="B2024" s="6" t="s">
        <v>2023</v>
      </c>
      <c r="C2024" s="2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7" t="s">
        <v>8317</v>
      </c>
      <c r="R2024" s="7" t="s">
        <v>8347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30</v>
      </c>
    </row>
    <row r="2025" spans="1:21" ht="57.6" x14ac:dyDescent="0.3">
      <c r="A2025">
        <v>2023</v>
      </c>
      <c r="B2025" s="6" t="s">
        <v>2024</v>
      </c>
      <c r="C2025" s="2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7" t="s">
        <v>8317</v>
      </c>
      <c r="R2025" s="7" t="s">
        <v>8347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30</v>
      </c>
    </row>
    <row r="2026" spans="1:21" ht="43.2" x14ac:dyDescent="0.3">
      <c r="A2026">
        <v>2024</v>
      </c>
      <c r="B2026" s="6" t="s">
        <v>2025</v>
      </c>
      <c r="C2026" s="2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7" t="s">
        <v>8317</v>
      </c>
      <c r="R2026" s="7" t="s">
        <v>8347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34</v>
      </c>
    </row>
    <row r="2027" spans="1:21" ht="43.2" x14ac:dyDescent="0.3">
      <c r="A2027">
        <v>2025</v>
      </c>
      <c r="B2027" s="6" t="s">
        <v>2026</v>
      </c>
      <c r="C2027" s="2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7" t="s">
        <v>8317</v>
      </c>
      <c r="R2027" s="7" t="s">
        <v>8347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30</v>
      </c>
    </row>
    <row r="2028" spans="1:21" ht="28.8" x14ac:dyDescent="0.3">
      <c r="A2028">
        <v>2026</v>
      </c>
      <c r="B2028" s="6" t="s">
        <v>2027</v>
      </c>
      <c r="C2028" s="2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7" t="s">
        <v>8317</v>
      </c>
      <c r="R2028" s="7" t="s">
        <v>8347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45</v>
      </c>
    </row>
    <row r="2029" spans="1:21" ht="43.2" x14ac:dyDescent="0.3">
      <c r="A2029">
        <v>2027</v>
      </c>
      <c r="B2029" s="6" t="s">
        <v>2028</v>
      </c>
      <c r="C2029" s="2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7" t="s">
        <v>8317</v>
      </c>
      <c r="R2029" s="7" t="s">
        <v>8347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45</v>
      </c>
    </row>
    <row r="2030" spans="1:21" ht="28.8" x14ac:dyDescent="0.3">
      <c r="A2030">
        <v>2028</v>
      </c>
      <c r="B2030" s="6" t="s">
        <v>2029</v>
      </c>
      <c r="C2030" s="2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7" t="s">
        <v>8317</v>
      </c>
      <c r="R2030" s="7" t="s">
        <v>8347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37</v>
      </c>
    </row>
    <row r="2031" spans="1:21" ht="43.2" x14ac:dyDescent="0.3">
      <c r="A2031">
        <v>2029</v>
      </c>
      <c r="B2031" s="6" t="s">
        <v>2030</v>
      </c>
      <c r="C2031" s="2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7" t="s">
        <v>8317</v>
      </c>
      <c r="R2031" s="7" t="s">
        <v>8347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30</v>
      </c>
    </row>
    <row r="2032" spans="1:21" ht="43.2" x14ac:dyDescent="0.3">
      <c r="A2032">
        <v>2030</v>
      </c>
      <c r="B2032" s="6" t="s">
        <v>2031</v>
      </c>
      <c r="C2032" s="2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7" t="s">
        <v>8317</v>
      </c>
      <c r="R2032" s="7" t="s">
        <v>8347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30</v>
      </c>
    </row>
    <row r="2033" spans="1:21" ht="43.2" x14ac:dyDescent="0.3">
      <c r="A2033">
        <v>2031</v>
      </c>
      <c r="B2033" s="6" t="s">
        <v>2032</v>
      </c>
      <c r="C2033" s="2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7" t="s">
        <v>8317</v>
      </c>
      <c r="R2033" s="7" t="s">
        <v>8347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38</v>
      </c>
    </row>
    <row r="2034" spans="1:21" ht="43.2" x14ac:dyDescent="0.3">
      <c r="A2034">
        <v>2032</v>
      </c>
      <c r="B2034" s="6" t="s">
        <v>2033</v>
      </c>
      <c r="C2034" s="2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7" t="s">
        <v>8317</v>
      </c>
      <c r="R2034" s="7" t="s">
        <v>8347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30</v>
      </c>
    </row>
    <row r="2035" spans="1:21" ht="43.2" x14ac:dyDescent="0.3">
      <c r="A2035">
        <v>2033</v>
      </c>
      <c r="B2035" s="6" t="s">
        <v>2034</v>
      </c>
      <c r="C2035" s="2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7" t="s">
        <v>8317</v>
      </c>
      <c r="R2035" s="7" t="s">
        <v>8347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30</v>
      </c>
    </row>
    <row r="2036" spans="1:21" ht="57.6" x14ac:dyDescent="0.3">
      <c r="A2036">
        <v>2034</v>
      </c>
      <c r="B2036" s="6" t="s">
        <v>2035</v>
      </c>
      <c r="C2036" s="2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7" t="s">
        <v>8317</v>
      </c>
      <c r="R2036" s="7" t="s">
        <v>8347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55</v>
      </c>
    </row>
    <row r="2037" spans="1:21" ht="43.2" x14ac:dyDescent="0.3">
      <c r="A2037">
        <v>2035</v>
      </c>
      <c r="B2037" s="6" t="s">
        <v>2036</v>
      </c>
      <c r="C2037" s="2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7" t="s">
        <v>8317</v>
      </c>
      <c r="R2037" s="7" t="s">
        <v>8347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45</v>
      </c>
    </row>
    <row r="2038" spans="1:21" ht="43.2" x14ac:dyDescent="0.3">
      <c r="A2038">
        <v>2036</v>
      </c>
      <c r="B2038" s="6" t="s">
        <v>2037</v>
      </c>
      <c r="C2038" s="2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7" t="s">
        <v>8317</v>
      </c>
      <c r="R2038" s="7" t="s">
        <v>8347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30</v>
      </c>
    </row>
    <row r="2039" spans="1:21" ht="43.2" x14ac:dyDescent="0.3">
      <c r="A2039">
        <v>2037</v>
      </c>
      <c r="B2039" s="6" t="s">
        <v>2038</v>
      </c>
      <c r="C2039" s="2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7" t="s">
        <v>8317</v>
      </c>
      <c r="R2039" s="7" t="s">
        <v>8347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60</v>
      </c>
    </row>
    <row r="2040" spans="1:21" ht="43.2" x14ac:dyDescent="0.3">
      <c r="A2040">
        <v>2038</v>
      </c>
      <c r="B2040" s="6" t="s">
        <v>2039</v>
      </c>
      <c r="C2040" s="2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7" t="s">
        <v>8317</v>
      </c>
      <c r="R2040" s="7" t="s">
        <v>8347</v>
      </c>
      <c r="S2040" s="11">
        <f t="shared" si="157"/>
        <v>41424.27107638889</v>
      </c>
      <c r="T2040" s="11">
        <f t="shared" si="158"/>
        <v>41456.75</v>
      </c>
      <c r="U2040">
        <f t="shared" si="159"/>
        <v>32</v>
      </c>
    </row>
    <row r="2041" spans="1:21" ht="28.8" x14ac:dyDescent="0.3">
      <c r="A2041">
        <v>2039</v>
      </c>
      <c r="B2041" s="6" t="s">
        <v>2040</v>
      </c>
      <c r="C2041" s="2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7" t="s">
        <v>8317</v>
      </c>
      <c r="R2041" s="7" t="s">
        <v>8347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30</v>
      </c>
    </row>
    <row r="2042" spans="1:21" ht="28.8" x14ac:dyDescent="0.3">
      <c r="A2042">
        <v>2040</v>
      </c>
      <c r="B2042" s="6" t="s">
        <v>2041</v>
      </c>
      <c r="C2042" s="2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7" t="s">
        <v>8317</v>
      </c>
      <c r="R2042" s="7" t="s">
        <v>8347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15</v>
      </c>
    </row>
    <row r="2043" spans="1:21" ht="43.2" x14ac:dyDescent="0.3">
      <c r="A2043">
        <v>2041</v>
      </c>
      <c r="B2043" s="6" t="s">
        <v>2042</v>
      </c>
      <c r="C2043" s="2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7" t="s">
        <v>8317</v>
      </c>
      <c r="R2043" s="7" t="s">
        <v>8347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30</v>
      </c>
    </row>
    <row r="2044" spans="1:21" ht="43.2" x14ac:dyDescent="0.3">
      <c r="A2044">
        <v>2042</v>
      </c>
      <c r="B2044" s="6" t="s">
        <v>2043</v>
      </c>
      <c r="C2044" s="2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7" t="s">
        <v>8317</v>
      </c>
      <c r="R2044" s="7" t="s">
        <v>8347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60</v>
      </c>
    </row>
    <row r="2045" spans="1:21" ht="43.2" x14ac:dyDescent="0.3">
      <c r="A2045">
        <v>2043</v>
      </c>
      <c r="B2045" s="6" t="s">
        <v>2044</v>
      </c>
      <c r="C2045" s="2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7" t="s">
        <v>8317</v>
      </c>
      <c r="R2045" s="7" t="s">
        <v>8347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54</v>
      </c>
    </row>
    <row r="2046" spans="1:21" ht="43.2" x14ac:dyDescent="0.3">
      <c r="A2046">
        <v>2044</v>
      </c>
      <c r="B2046" s="6" t="s">
        <v>2045</v>
      </c>
      <c r="C2046" s="2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7" t="s">
        <v>8317</v>
      </c>
      <c r="R2046" s="7" t="s">
        <v>8347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30</v>
      </c>
    </row>
    <row r="2047" spans="1:21" ht="43.2" x14ac:dyDescent="0.3">
      <c r="A2047">
        <v>2045</v>
      </c>
      <c r="B2047" s="6" t="s">
        <v>2046</v>
      </c>
      <c r="C2047" s="2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7" t="s">
        <v>8317</v>
      </c>
      <c r="R2047" s="7" t="s">
        <v>8347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30</v>
      </c>
    </row>
    <row r="2048" spans="1:21" ht="43.2" x14ac:dyDescent="0.3">
      <c r="A2048">
        <v>2046</v>
      </c>
      <c r="B2048" s="6" t="s">
        <v>2047</v>
      </c>
      <c r="C2048" s="2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7" t="s">
        <v>8317</v>
      </c>
      <c r="R2048" s="7" t="s">
        <v>8347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30</v>
      </c>
    </row>
    <row r="2049" spans="1:21" ht="43.2" x14ac:dyDescent="0.3">
      <c r="A2049">
        <v>2047</v>
      </c>
      <c r="B2049" s="6" t="s">
        <v>2048</v>
      </c>
      <c r="C2049" s="2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7" t="s">
        <v>8317</v>
      </c>
      <c r="R2049" s="7" t="s">
        <v>8347</v>
      </c>
      <c r="S2049" s="11">
        <f t="shared" si="157"/>
        <v>42081.903587962966</v>
      </c>
      <c r="T2049" s="11">
        <f t="shared" si="158"/>
        <v>42111</v>
      </c>
      <c r="U2049">
        <f t="shared" si="159"/>
        <v>29</v>
      </c>
    </row>
    <row r="2050" spans="1:21" ht="43.2" x14ac:dyDescent="0.3">
      <c r="A2050">
        <v>2048</v>
      </c>
      <c r="B2050" s="6" t="s">
        <v>2049</v>
      </c>
      <c r="C2050" s="2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7" t="s">
        <v>8317</v>
      </c>
      <c r="R2050" s="7" t="s">
        <v>8347</v>
      </c>
      <c r="S2050" s="11">
        <f t="shared" si="157"/>
        <v>41387.651516203703</v>
      </c>
      <c r="T2050" s="11">
        <f t="shared" si="158"/>
        <v>41417.651516203703</v>
      </c>
      <c r="U2050">
        <f t="shared" si="159"/>
        <v>30</v>
      </c>
    </row>
    <row r="2051" spans="1:21" x14ac:dyDescent="0.3">
      <c r="A2051">
        <v>2049</v>
      </c>
      <c r="B2051" s="6" t="s">
        <v>2050</v>
      </c>
      <c r="C2051" s="2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7" t="s">
        <v>8317</v>
      </c>
      <c r="R2051" s="7" t="s">
        <v>8347</v>
      </c>
      <c r="S2051" s="11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>
        <f t="shared" ref="U2051:U2114" si="164">ROUND(T2051-S2051,0)</f>
        <v>35</v>
      </c>
    </row>
    <row r="2052" spans="1:21" ht="43.2" x14ac:dyDescent="0.3">
      <c r="A2052">
        <v>2050</v>
      </c>
      <c r="B2052" s="6" t="s">
        <v>2051</v>
      </c>
      <c r="C2052" s="2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7" t="s">
        <v>8317</v>
      </c>
      <c r="R2052" s="7" t="s">
        <v>8347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40</v>
      </c>
    </row>
    <row r="2053" spans="1:21" ht="43.2" x14ac:dyDescent="0.3">
      <c r="A2053">
        <v>2051</v>
      </c>
      <c r="B2053" s="6" t="s">
        <v>2052</v>
      </c>
      <c r="C2053" s="2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7" t="s">
        <v>8317</v>
      </c>
      <c r="R2053" s="7" t="s">
        <v>8347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30</v>
      </c>
    </row>
    <row r="2054" spans="1:21" ht="43.2" x14ac:dyDescent="0.3">
      <c r="A2054">
        <v>2052</v>
      </c>
      <c r="B2054" s="6" t="s">
        <v>2053</v>
      </c>
      <c r="C2054" s="2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7" t="s">
        <v>8317</v>
      </c>
      <c r="R2054" s="7" t="s">
        <v>8347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45</v>
      </c>
    </row>
    <row r="2055" spans="1:21" ht="43.2" x14ac:dyDescent="0.3">
      <c r="A2055">
        <v>2053</v>
      </c>
      <c r="B2055" s="6" t="s">
        <v>2054</v>
      </c>
      <c r="C2055" s="2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7" t="s">
        <v>8317</v>
      </c>
      <c r="R2055" s="7" t="s">
        <v>8347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30</v>
      </c>
    </row>
    <row r="2056" spans="1:21" ht="43.2" x14ac:dyDescent="0.3">
      <c r="A2056">
        <v>2054</v>
      </c>
      <c r="B2056" s="6" t="s">
        <v>2055</v>
      </c>
      <c r="C2056" s="2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7" t="s">
        <v>8317</v>
      </c>
      <c r="R2056" s="7" t="s">
        <v>8347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30</v>
      </c>
    </row>
    <row r="2057" spans="1:21" ht="43.2" x14ac:dyDescent="0.3">
      <c r="A2057">
        <v>2055</v>
      </c>
      <c r="B2057" s="6" t="s">
        <v>2056</v>
      </c>
      <c r="C2057" s="2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7" t="s">
        <v>8317</v>
      </c>
      <c r="R2057" s="7" t="s">
        <v>8347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29</v>
      </c>
    </row>
    <row r="2058" spans="1:21" ht="43.2" x14ac:dyDescent="0.3">
      <c r="A2058">
        <v>2056</v>
      </c>
      <c r="B2058" s="6" t="s">
        <v>2057</v>
      </c>
      <c r="C2058" s="2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7" t="s">
        <v>8317</v>
      </c>
      <c r="R2058" s="7" t="s">
        <v>8347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30</v>
      </c>
    </row>
    <row r="2059" spans="1:21" ht="57.6" x14ac:dyDescent="0.3">
      <c r="A2059">
        <v>2057</v>
      </c>
      <c r="B2059" s="6" t="s">
        <v>2058</v>
      </c>
      <c r="C2059" s="2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7" t="s">
        <v>8317</v>
      </c>
      <c r="R2059" s="7" t="s">
        <v>8347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30</v>
      </c>
    </row>
    <row r="2060" spans="1:21" ht="28.8" x14ac:dyDescent="0.3">
      <c r="A2060">
        <v>2058</v>
      </c>
      <c r="B2060" s="6" t="s">
        <v>2059</v>
      </c>
      <c r="C2060" s="2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7" t="s">
        <v>8317</v>
      </c>
      <c r="R2060" s="7" t="s">
        <v>8347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39</v>
      </c>
    </row>
    <row r="2061" spans="1:21" ht="43.2" x14ac:dyDescent="0.3">
      <c r="A2061">
        <v>2059</v>
      </c>
      <c r="B2061" s="6" t="s">
        <v>2060</v>
      </c>
      <c r="C2061" s="2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7" t="s">
        <v>8317</v>
      </c>
      <c r="R2061" s="7" t="s">
        <v>8347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39</v>
      </c>
    </row>
    <row r="2062" spans="1:21" ht="43.2" x14ac:dyDescent="0.3">
      <c r="A2062">
        <v>2060</v>
      </c>
      <c r="B2062" s="6" t="s">
        <v>2061</v>
      </c>
      <c r="C2062" s="2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7" t="s">
        <v>8317</v>
      </c>
      <c r="R2062" s="7" t="s">
        <v>8347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60</v>
      </c>
    </row>
    <row r="2063" spans="1:21" ht="43.2" x14ac:dyDescent="0.3">
      <c r="A2063">
        <v>2061</v>
      </c>
      <c r="B2063" s="6" t="s">
        <v>2062</v>
      </c>
      <c r="C2063" s="2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7" t="s">
        <v>8317</v>
      </c>
      <c r="R2063" s="7" t="s">
        <v>8347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30</v>
      </c>
    </row>
    <row r="2064" spans="1:21" ht="57.6" x14ac:dyDescent="0.3">
      <c r="A2064">
        <v>2062</v>
      </c>
      <c r="B2064" s="6" t="s">
        <v>2063</v>
      </c>
      <c r="C2064" s="2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7" t="s">
        <v>8317</v>
      </c>
      <c r="R2064" s="7" t="s">
        <v>8347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30</v>
      </c>
    </row>
    <row r="2065" spans="1:21" ht="28.8" x14ac:dyDescent="0.3">
      <c r="A2065">
        <v>2063</v>
      </c>
      <c r="B2065" s="6" t="s">
        <v>2064</v>
      </c>
      <c r="C2065" s="2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7" t="s">
        <v>8317</v>
      </c>
      <c r="R2065" s="7" t="s">
        <v>8347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33</v>
      </c>
    </row>
    <row r="2066" spans="1:21" ht="43.2" x14ac:dyDescent="0.3">
      <c r="A2066">
        <v>2064</v>
      </c>
      <c r="B2066" s="6" t="s">
        <v>2065</v>
      </c>
      <c r="C2066" s="2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7" t="s">
        <v>8317</v>
      </c>
      <c r="R2066" s="7" t="s">
        <v>8347</v>
      </c>
      <c r="S2066" s="11">
        <f t="shared" si="162"/>
        <v>41389.364849537036</v>
      </c>
      <c r="T2066" s="11">
        <f t="shared" si="163"/>
        <v>41425.5</v>
      </c>
      <c r="U2066">
        <f t="shared" si="164"/>
        <v>36</v>
      </c>
    </row>
    <row r="2067" spans="1:21" ht="43.2" x14ac:dyDescent="0.3">
      <c r="A2067">
        <v>2065</v>
      </c>
      <c r="B2067" s="6" t="s">
        <v>2066</v>
      </c>
      <c r="C2067" s="2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7" t="s">
        <v>8317</v>
      </c>
      <c r="R2067" s="7" t="s">
        <v>8347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30</v>
      </c>
    </row>
    <row r="2068" spans="1:21" ht="43.2" x14ac:dyDescent="0.3">
      <c r="A2068">
        <v>2066</v>
      </c>
      <c r="B2068" s="6" t="s">
        <v>2067</v>
      </c>
      <c r="C2068" s="2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7" t="s">
        <v>8317</v>
      </c>
      <c r="R2068" s="7" t="s">
        <v>8347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30</v>
      </c>
    </row>
    <row r="2069" spans="1:21" ht="43.2" x14ac:dyDescent="0.3">
      <c r="A2069">
        <v>2067</v>
      </c>
      <c r="B2069" s="6" t="s">
        <v>2068</v>
      </c>
      <c r="C2069" s="2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7" t="s">
        <v>8317</v>
      </c>
      <c r="R2069" s="7" t="s">
        <v>8347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33</v>
      </c>
    </row>
    <row r="2070" spans="1:21" ht="43.2" x14ac:dyDescent="0.3">
      <c r="A2070">
        <v>2068</v>
      </c>
      <c r="B2070" s="6" t="s">
        <v>2069</v>
      </c>
      <c r="C2070" s="2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7" t="s">
        <v>8317</v>
      </c>
      <c r="R2070" s="7" t="s">
        <v>8347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30</v>
      </c>
    </row>
    <row r="2071" spans="1:21" ht="57.6" x14ac:dyDescent="0.3">
      <c r="A2071">
        <v>2069</v>
      </c>
      <c r="B2071" s="6" t="s">
        <v>2070</v>
      </c>
      <c r="C2071" s="2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7" t="s">
        <v>8317</v>
      </c>
      <c r="R2071" s="7" t="s">
        <v>8347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31</v>
      </c>
    </row>
    <row r="2072" spans="1:21" ht="43.2" x14ac:dyDescent="0.3">
      <c r="A2072">
        <v>2070</v>
      </c>
      <c r="B2072" s="6" t="s">
        <v>2071</v>
      </c>
      <c r="C2072" s="2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7" t="s">
        <v>8317</v>
      </c>
      <c r="R2072" s="7" t="s">
        <v>8347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30</v>
      </c>
    </row>
    <row r="2073" spans="1:21" ht="43.2" x14ac:dyDescent="0.3">
      <c r="A2073">
        <v>2071</v>
      </c>
      <c r="B2073" s="6" t="s">
        <v>2072</v>
      </c>
      <c r="C2073" s="2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7" t="s">
        <v>8317</v>
      </c>
      <c r="R2073" s="7" t="s">
        <v>8347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45</v>
      </c>
    </row>
    <row r="2074" spans="1:21" ht="57.6" x14ac:dyDescent="0.3">
      <c r="A2074">
        <v>2072</v>
      </c>
      <c r="B2074" s="6" t="s">
        <v>2073</v>
      </c>
      <c r="C2074" s="2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7" t="s">
        <v>8317</v>
      </c>
      <c r="R2074" s="7" t="s">
        <v>8347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30</v>
      </c>
    </row>
    <row r="2075" spans="1:21" ht="43.2" x14ac:dyDescent="0.3">
      <c r="A2075">
        <v>2073</v>
      </c>
      <c r="B2075" s="6" t="s">
        <v>2074</v>
      </c>
      <c r="C2075" s="2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7" t="s">
        <v>8317</v>
      </c>
      <c r="R2075" s="7" t="s">
        <v>8347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45</v>
      </c>
    </row>
    <row r="2076" spans="1:21" ht="28.8" x14ac:dyDescent="0.3">
      <c r="A2076">
        <v>2074</v>
      </c>
      <c r="B2076" s="6" t="s">
        <v>2075</v>
      </c>
      <c r="C2076" s="2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7" t="s">
        <v>8317</v>
      </c>
      <c r="R2076" s="7" t="s">
        <v>8347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30</v>
      </c>
    </row>
    <row r="2077" spans="1:21" ht="43.2" x14ac:dyDescent="0.3">
      <c r="A2077">
        <v>2075</v>
      </c>
      <c r="B2077" s="6" t="s">
        <v>2076</v>
      </c>
      <c r="C2077" s="2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7" t="s">
        <v>8317</v>
      </c>
      <c r="R2077" s="7" t="s">
        <v>8347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30</v>
      </c>
    </row>
    <row r="2078" spans="1:21" ht="28.8" x14ac:dyDescent="0.3">
      <c r="A2078">
        <v>2076</v>
      </c>
      <c r="B2078" s="6" t="s">
        <v>2077</v>
      </c>
      <c r="C2078" s="2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7" t="s">
        <v>8317</v>
      </c>
      <c r="R2078" s="7" t="s">
        <v>8347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40</v>
      </c>
    </row>
    <row r="2079" spans="1:21" ht="43.2" x14ac:dyDescent="0.3">
      <c r="A2079">
        <v>2077</v>
      </c>
      <c r="B2079" s="6" t="s">
        <v>2078</v>
      </c>
      <c r="C2079" s="2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7" t="s">
        <v>8317</v>
      </c>
      <c r="R2079" s="7" t="s">
        <v>8347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58</v>
      </c>
    </row>
    <row r="2080" spans="1:21" ht="43.2" x14ac:dyDescent="0.3">
      <c r="A2080">
        <v>2078</v>
      </c>
      <c r="B2080" s="6" t="s">
        <v>2079</v>
      </c>
      <c r="C2080" s="2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7" t="s">
        <v>8317</v>
      </c>
      <c r="R2080" s="7" t="s">
        <v>8347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30</v>
      </c>
    </row>
    <row r="2081" spans="1:21" ht="57.6" x14ac:dyDescent="0.3">
      <c r="A2081">
        <v>2079</v>
      </c>
      <c r="B2081" s="6" t="s">
        <v>2080</v>
      </c>
      <c r="C2081" s="2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7" t="s">
        <v>8317</v>
      </c>
      <c r="R2081" s="7" t="s">
        <v>8347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30</v>
      </c>
    </row>
    <row r="2082" spans="1:21" ht="43.2" x14ac:dyDescent="0.3">
      <c r="A2082">
        <v>2080</v>
      </c>
      <c r="B2082" s="6" t="s">
        <v>2081</v>
      </c>
      <c r="C2082" s="2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7" t="s">
        <v>8317</v>
      </c>
      <c r="R2082" s="7" t="s">
        <v>8347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30</v>
      </c>
    </row>
    <row r="2083" spans="1:21" ht="43.2" x14ac:dyDescent="0.3">
      <c r="A2083">
        <v>2081</v>
      </c>
      <c r="B2083" s="6" t="s">
        <v>2082</v>
      </c>
      <c r="C2083" s="2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7" t="s">
        <v>8323</v>
      </c>
      <c r="R2083" s="7" t="s">
        <v>8327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41</v>
      </c>
    </row>
    <row r="2084" spans="1:21" ht="43.2" x14ac:dyDescent="0.3">
      <c r="A2084">
        <v>2082</v>
      </c>
      <c r="B2084" s="6" t="s">
        <v>2083</v>
      </c>
      <c r="C2084" s="2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7" t="s">
        <v>8323</v>
      </c>
      <c r="R2084" s="7" t="s">
        <v>8327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60</v>
      </c>
    </row>
    <row r="2085" spans="1:21" ht="43.2" x14ac:dyDescent="0.3">
      <c r="A2085">
        <v>2083</v>
      </c>
      <c r="B2085" s="6" t="s">
        <v>2084</v>
      </c>
      <c r="C2085" s="2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7" t="s">
        <v>8323</v>
      </c>
      <c r="R2085" s="7" t="s">
        <v>8327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30</v>
      </c>
    </row>
    <row r="2086" spans="1:21" ht="43.2" x14ac:dyDescent="0.3">
      <c r="A2086">
        <v>2084</v>
      </c>
      <c r="B2086" s="6" t="s">
        <v>2085</v>
      </c>
      <c r="C2086" s="2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7" t="s">
        <v>8323</v>
      </c>
      <c r="R2086" s="7" t="s">
        <v>8327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31</v>
      </c>
    </row>
    <row r="2087" spans="1:21" ht="57.6" x14ac:dyDescent="0.3">
      <c r="A2087">
        <v>2085</v>
      </c>
      <c r="B2087" s="6" t="s">
        <v>2086</v>
      </c>
      <c r="C2087" s="2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7" t="s">
        <v>8323</v>
      </c>
      <c r="R2087" s="7" t="s">
        <v>8327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30</v>
      </c>
    </row>
    <row r="2088" spans="1:21" ht="43.2" x14ac:dyDescent="0.3">
      <c r="A2088">
        <v>2086</v>
      </c>
      <c r="B2088" s="6" t="s">
        <v>2087</v>
      </c>
      <c r="C2088" s="2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7" t="s">
        <v>8323</v>
      </c>
      <c r="R2088" s="7" t="s">
        <v>8327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31</v>
      </c>
    </row>
    <row r="2089" spans="1:21" ht="57.6" x14ac:dyDescent="0.3">
      <c r="A2089">
        <v>2087</v>
      </c>
      <c r="B2089" s="6" t="s">
        <v>2088</v>
      </c>
      <c r="C2089" s="2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7" t="s">
        <v>8323</v>
      </c>
      <c r="R2089" s="7" t="s">
        <v>8327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30</v>
      </c>
    </row>
    <row r="2090" spans="1:21" ht="43.2" x14ac:dyDescent="0.3">
      <c r="A2090">
        <v>2088</v>
      </c>
      <c r="B2090" s="6" t="s">
        <v>2089</v>
      </c>
      <c r="C2090" s="2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7" t="s">
        <v>8323</v>
      </c>
      <c r="R2090" s="7" t="s">
        <v>8327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36</v>
      </c>
    </row>
    <row r="2091" spans="1:21" ht="28.8" x14ac:dyDescent="0.3">
      <c r="A2091">
        <v>2089</v>
      </c>
      <c r="B2091" s="6" t="s">
        <v>2090</v>
      </c>
      <c r="C2091" s="2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7" t="s">
        <v>8323</v>
      </c>
      <c r="R2091" s="7" t="s">
        <v>8327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35</v>
      </c>
    </row>
    <row r="2092" spans="1:21" ht="43.2" x14ac:dyDescent="0.3">
      <c r="A2092">
        <v>2090</v>
      </c>
      <c r="B2092" s="6" t="s">
        <v>2091</v>
      </c>
      <c r="C2092" s="2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7" t="s">
        <v>8323</v>
      </c>
      <c r="R2092" s="7" t="s">
        <v>8327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30</v>
      </c>
    </row>
    <row r="2093" spans="1:21" ht="57.6" x14ac:dyDescent="0.3">
      <c r="A2093">
        <v>2091</v>
      </c>
      <c r="B2093" s="6" t="s">
        <v>2092</v>
      </c>
      <c r="C2093" s="2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7" t="s">
        <v>8323</v>
      </c>
      <c r="R2093" s="7" t="s">
        <v>8327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49</v>
      </c>
    </row>
    <row r="2094" spans="1:21" ht="43.2" x14ac:dyDescent="0.3">
      <c r="A2094">
        <v>2092</v>
      </c>
      <c r="B2094" s="6" t="s">
        <v>2093</v>
      </c>
      <c r="C2094" s="2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7" t="s">
        <v>8323</v>
      </c>
      <c r="R2094" s="7" t="s">
        <v>8327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60</v>
      </c>
    </row>
    <row r="2095" spans="1:21" ht="43.2" x14ac:dyDescent="0.3">
      <c r="A2095">
        <v>2093</v>
      </c>
      <c r="B2095" s="6" t="s">
        <v>2094</v>
      </c>
      <c r="C2095" s="2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7" t="s">
        <v>8323</v>
      </c>
      <c r="R2095" s="7" t="s">
        <v>8327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60</v>
      </c>
    </row>
    <row r="2096" spans="1:21" ht="57.6" x14ac:dyDescent="0.3">
      <c r="A2096">
        <v>2094</v>
      </c>
      <c r="B2096" s="6" t="s">
        <v>2095</v>
      </c>
      <c r="C2096" s="2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7" t="s">
        <v>8323</v>
      </c>
      <c r="R2096" s="7" t="s">
        <v>8327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34</v>
      </c>
    </row>
    <row r="2097" spans="1:21" ht="43.2" x14ac:dyDescent="0.3">
      <c r="A2097">
        <v>2095</v>
      </c>
      <c r="B2097" s="6" t="s">
        <v>2096</v>
      </c>
      <c r="C2097" s="2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7" t="s">
        <v>8323</v>
      </c>
      <c r="R2097" s="7" t="s">
        <v>8327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60</v>
      </c>
    </row>
    <row r="2098" spans="1:21" ht="43.2" x14ac:dyDescent="0.3">
      <c r="A2098">
        <v>2096</v>
      </c>
      <c r="B2098" s="6" t="s">
        <v>2097</v>
      </c>
      <c r="C2098" s="2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7" t="s">
        <v>8323</v>
      </c>
      <c r="R2098" s="7" t="s">
        <v>8327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15</v>
      </c>
    </row>
    <row r="2099" spans="1:21" ht="43.2" x14ac:dyDescent="0.3">
      <c r="A2099">
        <v>2097</v>
      </c>
      <c r="B2099" s="6" t="s">
        <v>2098</v>
      </c>
      <c r="C2099" s="2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7" t="s">
        <v>8323</v>
      </c>
      <c r="R2099" s="7" t="s">
        <v>8327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60</v>
      </c>
    </row>
    <row r="2100" spans="1:21" ht="43.2" x14ac:dyDescent="0.3">
      <c r="A2100">
        <v>2098</v>
      </c>
      <c r="B2100" s="6" t="s">
        <v>2099</v>
      </c>
      <c r="C2100" s="2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7" t="s">
        <v>8323</v>
      </c>
      <c r="R2100" s="7" t="s">
        <v>8327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30</v>
      </c>
    </row>
    <row r="2101" spans="1:21" x14ac:dyDescent="0.3">
      <c r="A2101">
        <v>2099</v>
      </c>
      <c r="B2101" s="6" t="s">
        <v>2100</v>
      </c>
      <c r="C2101" s="2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7" t="s">
        <v>8323</v>
      </c>
      <c r="R2101" s="7" t="s">
        <v>8327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13</v>
      </c>
    </row>
    <row r="2102" spans="1:21" ht="43.2" x14ac:dyDescent="0.3">
      <c r="A2102">
        <v>2100</v>
      </c>
      <c r="B2102" s="6" t="s">
        <v>2101</v>
      </c>
      <c r="C2102" s="2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7" t="s">
        <v>8323</v>
      </c>
      <c r="R2102" s="7" t="s">
        <v>8327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15</v>
      </c>
    </row>
    <row r="2103" spans="1:21" ht="43.2" x14ac:dyDescent="0.3">
      <c r="A2103">
        <v>2101</v>
      </c>
      <c r="B2103" s="6" t="s">
        <v>2102</v>
      </c>
      <c r="C2103" s="2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7" t="s">
        <v>8323</v>
      </c>
      <c r="R2103" s="7" t="s">
        <v>8327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60</v>
      </c>
    </row>
    <row r="2104" spans="1:21" ht="43.2" x14ac:dyDescent="0.3">
      <c r="A2104">
        <v>2102</v>
      </c>
      <c r="B2104" s="6" t="s">
        <v>2103</v>
      </c>
      <c r="C2104" s="2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7" t="s">
        <v>8323</v>
      </c>
      <c r="R2104" s="7" t="s">
        <v>8327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30</v>
      </c>
    </row>
    <row r="2105" spans="1:21" ht="28.8" x14ac:dyDescent="0.3">
      <c r="A2105">
        <v>2103</v>
      </c>
      <c r="B2105" s="6" t="s">
        <v>2104</v>
      </c>
      <c r="C2105" s="2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7" t="s">
        <v>8323</v>
      </c>
      <c r="R2105" s="7" t="s">
        <v>8327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30</v>
      </c>
    </row>
    <row r="2106" spans="1:21" ht="43.2" x14ac:dyDescent="0.3">
      <c r="A2106">
        <v>2104</v>
      </c>
      <c r="B2106" s="6" t="s">
        <v>2105</v>
      </c>
      <c r="C2106" s="2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7" t="s">
        <v>8323</v>
      </c>
      <c r="R2106" s="7" t="s">
        <v>8327</v>
      </c>
      <c r="S2106" s="11">
        <f t="shared" si="162"/>
        <v>41394.074467592596</v>
      </c>
      <c r="T2106" s="11">
        <f t="shared" si="163"/>
        <v>41425</v>
      </c>
      <c r="U2106">
        <f t="shared" si="164"/>
        <v>31</v>
      </c>
    </row>
    <row r="2107" spans="1:21" ht="43.2" x14ac:dyDescent="0.3">
      <c r="A2107">
        <v>2105</v>
      </c>
      <c r="B2107" s="6" t="s">
        <v>2106</v>
      </c>
      <c r="C2107" s="2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7" t="s">
        <v>8323</v>
      </c>
      <c r="R2107" s="7" t="s">
        <v>8327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12</v>
      </c>
    </row>
    <row r="2108" spans="1:21" ht="43.2" x14ac:dyDescent="0.3">
      <c r="A2108">
        <v>2106</v>
      </c>
      <c r="B2108" s="6" t="s">
        <v>2107</v>
      </c>
      <c r="C2108" s="2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7" t="s">
        <v>8323</v>
      </c>
      <c r="R2108" s="7" t="s">
        <v>8327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30</v>
      </c>
    </row>
    <row r="2109" spans="1:21" ht="43.2" x14ac:dyDescent="0.3">
      <c r="A2109">
        <v>2107</v>
      </c>
      <c r="B2109" s="6" t="s">
        <v>2108</v>
      </c>
      <c r="C2109" s="2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7" t="s">
        <v>8323</v>
      </c>
      <c r="R2109" s="7" t="s">
        <v>8327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21</v>
      </c>
    </row>
    <row r="2110" spans="1:21" ht="57.6" x14ac:dyDescent="0.3">
      <c r="A2110">
        <v>2108</v>
      </c>
      <c r="B2110" s="6" t="s">
        <v>2109</v>
      </c>
      <c r="C2110" s="2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7" t="s">
        <v>8323</v>
      </c>
      <c r="R2110" s="7" t="s">
        <v>8327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27</v>
      </c>
    </row>
    <row r="2111" spans="1:21" ht="43.2" x14ac:dyDescent="0.3">
      <c r="A2111">
        <v>2109</v>
      </c>
      <c r="B2111" s="6" t="s">
        <v>2110</v>
      </c>
      <c r="C2111" s="2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7" t="s">
        <v>8323</v>
      </c>
      <c r="R2111" s="7" t="s">
        <v>8327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30</v>
      </c>
    </row>
    <row r="2112" spans="1:21" ht="28.8" x14ac:dyDescent="0.3">
      <c r="A2112">
        <v>2110</v>
      </c>
      <c r="B2112" s="6" t="s">
        <v>2111</v>
      </c>
      <c r="C2112" s="2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7" t="s">
        <v>8323</v>
      </c>
      <c r="R2112" s="7" t="s">
        <v>8327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28</v>
      </c>
    </row>
    <row r="2113" spans="1:21" ht="43.2" x14ac:dyDescent="0.3">
      <c r="A2113">
        <v>2111</v>
      </c>
      <c r="B2113" s="6" t="s">
        <v>2112</v>
      </c>
      <c r="C2113" s="2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7" t="s">
        <v>8323</v>
      </c>
      <c r="R2113" s="7" t="s">
        <v>8327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67</v>
      </c>
    </row>
    <row r="2114" spans="1:21" ht="43.2" x14ac:dyDescent="0.3">
      <c r="A2114">
        <v>2112</v>
      </c>
      <c r="B2114" s="6" t="s">
        <v>2113</v>
      </c>
      <c r="C2114" s="2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7" t="s">
        <v>8323</v>
      </c>
      <c r="R2114" s="7" t="s">
        <v>8327</v>
      </c>
      <c r="S2114" s="11">
        <f t="shared" si="162"/>
        <v>41365.928159722222</v>
      </c>
      <c r="T2114" s="11">
        <f t="shared" si="163"/>
        <v>41379.928159722222</v>
      </c>
      <c r="U2114">
        <f t="shared" si="164"/>
        <v>14</v>
      </c>
    </row>
    <row r="2115" spans="1:21" ht="28.8" x14ac:dyDescent="0.3">
      <c r="A2115">
        <v>2113</v>
      </c>
      <c r="B2115" s="6" t="s">
        <v>2114</v>
      </c>
      <c r="C2115" s="2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7" t="s">
        <v>8323</v>
      </c>
      <c r="R2115" s="7" t="s">
        <v>8327</v>
      </c>
      <c r="S2115" s="11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>
        <f t="shared" ref="U2115:U2178" si="169">ROUND(T2115-S2115,0)</f>
        <v>35</v>
      </c>
    </row>
    <row r="2116" spans="1:21" ht="43.2" x14ac:dyDescent="0.3">
      <c r="A2116">
        <v>2114</v>
      </c>
      <c r="B2116" s="6" t="s">
        <v>2115</v>
      </c>
      <c r="C2116" s="2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7" t="s">
        <v>8323</v>
      </c>
      <c r="R2116" s="7" t="s">
        <v>8327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62</v>
      </c>
    </row>
    <row r="2117" spans="1:21" ht="43.2" x14ac:dyDescent="0.3">
      <c r="A2117">
        <v>2115</v>
      </c>
      <c r="B2117" s="6" t="s">
        <v>2116</v>
      </c>
      <c r="C2117" s="2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7" t="s">
        <v>8323</v>
      </c>
      <c r="R2117" s="7" t="s">
        <v>8327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30</v>
      </c>
    </row>
    <row r="2118" spans="1:21" ht="43.2" x14ac:dyDescent="0.3">
      <c r="A2118">
        <v>2116</v>
      </c>
      <c r="B2118" s="6" t="s">
        <v>2117</v>
      </c>
      <c r="C2118" s="2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7" t="s">
        <v>8323</v>
      </c>
      <c r="R2118" s="7" t="s">
        <v>8327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48</v>
      </c>
    </row>
    <row r="2119" spans="1:21" ht="43.2" x14ac:dyDescent="0.3">
      <c r="A2119">
        <v>2117</v>
      </c>
      <c r="B2119" s="6" t="s">
        <v>2118</v>
      </c>
      <c r="C2119" s="2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7" t="s">
        <v>8323</v>
      </c>
      <c r="R2119" s="7" t="s">
        <v>8327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14</v>
      </c>
    </row>
    <row r="2120" spans="1:21" ht="28.8" x14ac:dyDescent="0.3">
      <c r="A2120">
        <v>2118</v>
      </c>
      <c r="B2120" s="6" t="s">
        <v>2119</v>
      </c>
      <c r="C2120" s="2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7" t="s">
        <v>8323</v>
      </c>
      <c r="R2120" s="7" t="s">
        <v>8327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30</v>
      </c>
    </row>
    <row r="2121" spans="1:21" ht="43.2" x14ac:dyDescent="0.3">
      <c r="A2121">
        <v>2119</v>
      </c>
      <c r="B2121" s="6" t="s">
        <v>2120</v>
      </c>
      <c r="C2121" s="2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7" t="s">
        <v>8323</v>
      </c>
      <c r="R2121" s="7" t="s">
        <v>8327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30</v>
      </c>
    </row>
    <row r="2122" spans="1:21" ht="43.2" x14ac:dyDescent="0.3">
      <c r="A2122">
        <v>2120</v>
      </c>
      <c r="B2122" s="6" t="s">
        <v>2121</v>
      </c>
      <c r="C2122" s="2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7" t="s">
        <v>8323</v>
      </c>
      <c r="R2122" s="7" t="s">
        <v>8327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49</v>
      </c>
    </row>
    <row r="2123" spans="1:21" ht="43.2" x14ac:dyDescent="0.3">
      <c r="A2123">
        <v>2121</v>
      </c>
      <c r="B2123" s="6" t="s">
        <v>2122</v>
      </c>
      <c r="C2123" s="2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7" t="s">
        <v>8331</v>
      </c>
      <c r="R2123" s="7" t="s">
        <v>8332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30</v>
      </c>
    </row>
    <row r="2124" spans="1:21" ht="43.2" x14ac:dyDescent="0.3">
      <c r="A2124">
        <v>2122</v>
      </c>
      <c r="B2124" s="6" t="s">
        <v>2123</v>
      </c>
      <c r="C2124" s="2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7" t="s">
        <v>8331</v>
      </c>
      <c r="R2124" s="7" t="s">
        <v>8332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30</v>
      </c>
    </row>
    <row r="2125" spans="1:21" ht="57.6" x14ac:dyDescent="0.3">
      <c r="A2125">
        <v>2123</v>
      </c>
      <c r="B2125" s="6" t="s">
        <v>2124</v>
      </c>
      <c r="C2125" s="2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7" t="s">
        <v>8331</v>
      </c>
      <c r="R2125" s="7" t="s">
        <v>8332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54</v>
      </c>
    </row>
    <row r="2126" spans="1:21" ht="57.6" x14ac:dyDescent="0.3">
      <c r="A2126">
        <v>2124</v>
      </c>
      <c r="B2126" s="6" t="s">
        <v>2125</v>
      </c>
      <c r="C2126" s="2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7" t="s">
        <v>8331</v>
      </c>
      <c r="R2126" s="7" t="s">
        <v>8332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48</v>
      </c>
    </row>
    <row r="2127" spans="1:21" ht="43.2" x14ac:dyDescent="0.3">
      <c r="A2127">
        <v>2125</v>
      </c>
      <c r="B2127" s="6" t="s">
        <v>2126</v>
      </c>
      <c r="C2127" s="2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7" t="s">
        <v>8331</v>
      </c>
      <c r="R2127" s="7" t="s">
        <v>8332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30</v>
      </c>
    </row>
    <row r="2128" spans="1:21" ht="43.2" x14ac:dyDescent="0.3">
      <c r="A2128">
        <v>2126</v>
      </c>
      <c r="B2128" s="6" t="s">
        <v>2127</v>
      </c>
      <c r="C2128" s="2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7" t="s">
        <v>8331</v>
      </c>
      <c r="R2128" s="7" t="s">
        <v>8332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30</v>
      </c>
    </row>
    <row r="2129" spans="1:21" ht="28.8" x14ac:dyDescent="0.3">
      <c r="A2129">
        <v>2127</v>
      </c>
      <c r="B2129" s="6" t="s">
        <v>2128</v>
      </c>
      <c r="C2129" s="2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7" t="s">
        <v>8331</v>
      </c>
      <c r="R2129" s="7" t="s">
        <v>8332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30</v>
      </c>
    </row>
    <row r="2130" spans="1:21" ht="43.2" x14ac:dyDescent="0.3">
      <c r="A2130">
        <v>2128</v>
      </c>
      <c r="B2130" s="6" t="s">
        <v>2129</v>
      </c>
      <c r="C2130" s="2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7" t="s">
        <v>8331</v>
      </c>
      <c r="R2130" s="7" t="s">
        <v>8332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60</v>
      </c>
    </row>
    <row r="2131" spans="1:21" ht="43.2" x14ac:dyDescent="0.3">
      <c r="A2131">
        <v>2129</v>
      </c>
      <c r="B2131" s="6" t="s">
        <v>2130</v>
      </c>
      <c r="C2131" s="2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7" t="s">
        <v>8331</v>
      </c>
      <c r="R2131" s="7" t="s">
        <v>8332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30</v>
      </c>
    </row>
    <row r="2132" spans="1:21" ht="28.8" x14ac:dyDescent="0.3">
      <c r="A2132">
        <v>2130</v>
      </c>
      <c r="B2132" s="6" t="s">
        <v>2131</v>
      </c>
      <c r="C2132" s="2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7" t="s">
        <v>8331</v>
      </c>
      <c r="R2132" s="7" t="s">
        <v>8332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35</v>
      </c>
    </row>
    <row r="2133" spans="1:21" ht="43.2" x14ac:dyDescent="0.3">
      <c r="A2133">
        <v>2131</v>
      </c>
      <c r="B2133" s="6" t="s">
        <v>2132</v>
      </c>
      <c r="C2133" s="2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7" t="s">
        <v>8331</v>
      </c>
      <c r="R2133" s="7" t="s">
        <v>8332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30</v>
      </c>
    </row>
    <row r="2134" spans="1:21" ht="43.2" x14ac:dyDescent="0.3">
      <c r="A2134">
        <v>2132</v>
      </c>
      <c r="B2134" s="6" t="s">
        <v>2133</v>
      </c>
      <c r="C2134" s="2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7" t="s">
        <v>8331</v>
      </c>
      <c r="R2134" s="7" t="s">
        <v>8332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30</v>
      </c>
    </row>
    <row r="2135" spans="1:21" ht="43.2" x14ac:dyDescent="0.3">
      <c r="A2135">
        <v>2133</v>
      </c>
      <c r="B2135" s="6" t="s">
        <v>2134</v>
      </c>
      <c r="C2135" s="2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7" t="s">
        <v>8331</v>
      </c>
      <c r="R2135" s="7" t="s">
        <v>8332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38</v>
      </c>
    </row>
    <row r="2136" spans="1:21" ht="43.2" x14ac:dyDescent="0.3">
      <c r="A2136">
        <v>2134</v>
      </c>
      <c r="B2136" s="6" t="s">
        <v>2135</v>
      </c>
      <c r="C2136" s="2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7" t="s">
        <v>8331</v>
      </c>
      <c r="R2136" s="7" t="s">
        <v>8332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30</v>
      </c>
    </row>
    <row r="2137" spans="1:21" ht="43.2" x14ac:dyDescent="0.3">
      <c r="A2137">
        <v>2135</v>
      </c>
      <c r="B2137" s="6" t="s">
        <v>2136</v>
      </c>
      <c r="C2137" s="2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7" t="s">
        <v>8331</v>
      </c>
      <c r="R2137" s="7" t="s">
        <v>8332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30</v>
      </c>
    </row>
    <row r="2138" spans="1:21" ht="43.2" x14ac:dyDescent="0.3">
      <c r="A2138">
        <v>2136</v>
      </c>
      <c r="B2138" s="6" t="s">
        <v>2137</v>
      </c>
      <c r="C2138" s="2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7" t="s">
        <v>8331</v>
      </c>
      <c r="R2138" s="7" t="s">
        <v>8332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30</v>
      </c>
    </row>
    <row r="2139" spans="1:21" ht="43.2" x14ac:dyDescent="0.3">
      <c r="A2139">
        <v>2137</v>
      </c>
      <c r="B2139" s="6" t="s">
        <v>2138</v>
      </c>
      <c r="C2139" s="2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7" t="s">
        <v>8331</v>
      </c>
      <c r="R2139" s="7" t="s">
        <v>8332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30</v>
      </c>
    </row>
    <row r="2140" spans="1:21" ht="28.8" x14ac:dyDescent="0.3">
      <c r="A2140">
        <v>2138</v>
      </c>
      <c r="B2140" s="6" t="s">
        <v>2139</v>
      </c>
      <c r="C2140" s="2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7" t="s">
        <v>8331</v>
      </c>
      <c r="R2140" s="7" t="s">
        <v>8332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30</v>
      </c>
    </row>
    <row r="2141" spans="1:21" ht="43.2" x14ac:dyDescent="0.3">
      <c r="A2141">
        <v>2139</v>
      </c>
      <c r="B2141" s="6" t="s">
        <v>2140</v>
      </c>
      <c r="C2141" s="2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7" t="s">
        <v>8331</v>
      </c>
      <c r="R2141" s="7" t="s">
        <v>8332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30</v>
      </c>
    </row>
    <row r="2142" spans="1:21" ht="43.2" x14ac:dyDescent="0.3">
      <c r="A2142">
        <v>2140</v>
      </c>
      <c r="B2142" s="6" t="s">
        <v>2141</v>
      </c>
      <c r="C2142" s="2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7" t="s">
        <v>8331</v>
      </c>
      <c r="R2142" s="7" t="s">
        <v>8332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30</v>
      </c>
    </row>
    <row r="2143" spans="1:21" ht="43.2" x14ac:dyDescent="0.3">
      <c r="A2143">
        <v>2141</v>
      </c>
      <c r="B2143" s="6" t="s">
        <v>2142</v>
      </c>
      <c r="C2143" s="2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7" t="s">
        <v>8331</v>
      </c>
      <c r="R2143" s="7" t="s">
        <v>8332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30</v>
      </c>
    </row>
    <row r="2144" spans="1:21" ht="43.2" x14ac:dyDescent="0.3">
      <c r="A2144">
        <v>2142</v>
      </c>
      <c r="B2144" s="6" t="s">
        <v>2143</v>
      </c>
      <c r="C2144" s="2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7" t="s">
        <v>8331</v>
      </c>
      <c r="R2144" s="7" t="s">
        <v>8332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28</v>
      </c>
    </row>
    <row r="2145" spans="1:21" ht="43.2" x14ac:dyDescent="0.3">
      <c r="A2145">
        <v>2143</v>
      </c>
      <c r="B2145" s="6" t="s">
        <v>2144</v>
      </c>
      <c r="C2145" s="2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7" t="s">
        <v>8331</v>
      </c>
      <c r="R2145" s="7" t="s">
        <v>8332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48</v>
      </c>
    </row>
    <row r="2146" spans="1:21" ht="43.2" x14ac:dyDescent="0.3">
      <c r="A2146">
        <v>2144</v>
      </c>
      <c r="B2146" s="6" t="s">
        <v>2145</v>
      </c>
      <c r="C2146" s="2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7" t="s">
        <v>8331</v>
      </c>
      <c r="R2146" s="7" t="s">
        <v>8332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32</v>
      </c>
    </row>
    <row r="2147" spans="1:21" ht="43.2" x14ac:dyDescent="0.3">
      <c r="A2147">
        <v>2145</v>
      </c>
      <c r="B2147" s="6" t="s">
        <v>2146</v>
      </c>
      <c r="C2147" s="2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7" t="s">
        <v>8331</v>
      </c>
      <c r="R2147" s="7" t="s">
        <v>8332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30</v>
      </c>
    </row>
    <row r="2148" spans="1:21" ht="43.2" x14ac:dyDescent="0.3">
      <c r="A2148">
        <v>2146</v>
      </c>
      <c r="B2148" s="6" t="s">
        <v>2147</v>
      </c>
      <c r="C2148" s="2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7" t="s">
        <v>8331</v>
      </c>
      <c r="R2148" s="7" t="s">
        <v>8332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14</v>
      </c>
    </row>
    <row r="2149" spans="1:21" x14ac:dyDescent="0.3">
      <c r="A2149">
        <v>2147</v>
      </c>
      <c r="B2149" s="6" t="s">
        <v>2148</v>
      </c>
      <c r="C2149" s="2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7" t="s">
        <v>8331</v>
      </c>
      <c r="R2149" s="7" t="s">
        <v>8332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32</v>
      </c>
    </row>
    <row r="2150" spans="1:21" ht="43.2" x14ac:dyDescent="0.3">
      <c r="A2150">
        <v>2148</v>
      </c>
      <c r="B2150" s="6" t="s">
        <v>2149</v>
      </c>
      <c r="C2150" s="2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7" t="s">
        <v>8331</v>
      </c>
      <c r="R2150" s="7" t="s">
        <v>8332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30</v>
      </c>
    </row>
    <row r="2151" spans="1:21" ht="57.6" x14ac:dyDescent="0.3">
      <c r="A2151">
        <v>2149</v>
      </c>
      <c r="B2151" s="6" t="s">
        <v>2150</v>
      </c>
      <c r="C2151" s="2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7" t="s">
        <v>8331</v>
      </c>
      <c r="R2151" s="7" t="s">
        <v>8332</v>
      </c>
      <c r="S2151" s="11">
        <f t="shared" si="167"/>
        <v>40355.024953703702</v>
      </c>
      <c r="T2151" s="11">
        <f t="shared" si="168"/>
        <v>40390</v>
      </c>
      <c r="U2151">
        <f t="shared" si="169"/>
        <v>35</v>
      </c>
    </row>
    <row r="2152" spans="1:21" x14ac:dyDescent="0.3">
      <c r="A2152">
        <v>2150</v>
      </c>
      <c r="B2152" s="6" t="s">
        <v>2151</v>
      </c>
      <c r="C2152" s="2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7" t="s">
        <v>8331</v>
      </c>
      <c r="R2152" s="7" t="s">
        <v>8332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30</v>
      </c>
    </row>
    <row r="2153" spans="1:21" ht="43.2" x14ac:dyDescent="0.3">
      <c r="A2153">
        <v>2151</v>
      </c>
      <c r="B2153" s="6" t="s">
        <v>2152</v>
      </c>
      <c r="C2153" s="2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7" t="s">
        <v>8331</v>
      </c>
      <c r="R2153" s="7" t="s">
        <v>8332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30</v>
      </c>
    </row>
    <row r="2154" spans="1:21" ht="43.2" x14ac:dyDescent="0.3">
      <c r="A2154">
        <v>2152</v>
      </c>
      <c r="B2154" s="6" t="s">
        <v>2153</v>
      </c>
      <c r="C2154" s="2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7" t="s">
        <v>8331</v>
      </c>
      <c r="R2154" s="7" t="s">
        <v>8332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30</v>
      </c>
    </row>
    <row r="2155" spans="1:21" ht="43.2" x14ac:dyDescent="0.3">
      <c r="A2155">
        <v>2153</v>
      </c>
      <c r="B2155" s="6" t="s">
        <v>2154</v>
      </c>
      <c r="C2155" s="2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7" t="s">
        <v>8331</v>
      </c>
      <c r="R2155" s="7" t="s">
        <v>8332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39</v>
      </c>
    </row>
    <row r="2156" spans="1:21" ht="28.8" x14ac:dyDescent="0.3">
      <c r="A2156">
        <v>2154</v>
      </c>
      <c r="B2156" s="6" t="s">
        <v>2155</v>
      </c>
      <c r="C2156" s="2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7" t="s">
        <v>8331</v>
      </c>
      <c r="R2156" s="7" t="s">
        <v>8332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</v>
      </c>
    </row>
    <row r="2157" spans="1:21" ht="43.2" x14ac:dyDescent="0.3">
      <c r="A2157">
        <v>2155</v>
      </c>
      <c r="B2157" s="6" t="s">
        <v>2156</v>
      </c>
      <c r="C2157" s="2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7" t="s">
        <v>8331</v>
      </c>
      <c r="R2157" s="7" t="s">
        <v>8332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30</v>
      </c>
    </row>
    <row r="2158" spans="1:21" ht="43.2" x14ac:dyDescent="0.3">
      <c r="A2158">
        <v>2156</v>
      </c>
      <c r="B2158" s="6" t="s">
        <v>2157</v>
      </c>
      <c r="C2158" s="2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7" t="s">
        <v>8331</v>
      </c>
      <c r="R2158" s="7" t="s">
        <v>8332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45</v>
      </c>
    </row>
    <row r="2159" spans="1:21" ht="28.8" x14ac:dyDescent="0.3">
      <c r="A2159">
        <v>2157</v>
      </c>
      <c r="B2159" s="6" t="s">
        <v>2158</v>
      </c>
      <c r="C2159" s="2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7" t="s">
        <v>8331</v>
      </c>
      <c r="R2159" s="7" t="s">
        <v>8332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32</v>
      </c>
    </row>
    <row r="2160" spans="1:21" ht="43.2" x14ac:dyDescent="0.3">
      <c r="A2160">
        <v>2158</v>
      </c>
      <c r="B2160" s="6" t="s">
        <v>2159</v>
      </c>
      <c r="C2160" s="2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7" t="s">
        <v>8331</v>
      </c>
      <c r="R2160" s="7" t="s">
        <v>8332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45</v>
      </c>
    </row>
    <row r="2161" spans="1:21" ht="57.6" x14ac:dyDescent="0.3">
      <c r="A2161">
        <v>2159</v>
      </c>
      <c r="B2161" s="6" t="s">
        <v>2160</v>
      </c>
      <c r="C2161" s="2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7" t="s">
        <v>8331</v>
      </c>
      <c r="R2161" s="7" t="s">
        <v>8332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30</v>
      </c>
    </row>
    <row r="2162" spans="1:21" ht="43.2" x14ac:dyDescent="0.3">
      <c r="A2162">
        <v>2160</v>
      </c>
      <c r="B2162" s="6" t="s">
        <v>2161</v>
      </c>
      <c r="C2162" s="2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7" t="s">
        <v>8331</v>
      </c>
      <c r="R2162" s="7" t="s">
        <v>8332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30</v>
      </c>
    </row>
    <row r="2163" spans="1:21" ht="28.8" x14ac:dyDescent="0.3">
      <c r="A2163">
        <v>2161</v>
      </c>
      <c r="B2163" s="6" t="s">
        <v>2162</v>
      </c>
      <c r="C2163" s="2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7" t="s">
        <v>8323</v>
      </c>
      <c r="R2163" s="7" t="s">
        <v>8324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30</v>
      </c>
    </row>
    <row r="2164" spans="1:21" ht="43.2" x14ac:dyDescent="0.3">
      <c r="A2164">
        <v>2162</v>
      </c>
      <c r="B2164" s="6" t="s">
        <v>2163</v>
      </c>
      <c r="C2164" s="2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7" t="s">
        <v>8323</v>
      </c>
      <c r="R2164" s="7" t="s">
        <v>8324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31</v>
      </c>
    </row>
    <row r="2165" spans="1:21" ht="43.2" x14ac:dyDescent="0.3">
      <c r="A2165">
        <v>2163</v>
      </c>
      <c r="B2165" s="6" t="s">
        <v>2164</v>
      </c>
      <c r="C2165" s="2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7" t="s">
        <v>8323</v>
      </c>
      <c r="R2165" s="7" t="s">
        <v>8324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51</v>
      </c>
    </row>
    <row r="2166" spans="1:21" ht="28.8" x14ac:dyDescent="0.3">
      <c r="A2166">
        <v>2164</v>
      </c>
      <c r="B2166" s="6" t="s">
        <v>2165</v>
      </c>
      <c r="C2166" s="2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7" t="s">
        <v>8323</v>
      </c>
      <c r="R2166" s="7" t="s">
        <v>8324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30</v>
      </c>
    </row>
    <row r="2167" spans="1:21" ht="43.2" x14ac:dyDescent="0.3">
      <c r="A2167">
        <v>2165</v>
      </c>
      <c r="B2167" s="6" t="s">
        <v>2166</v>
      </c>
      <c r="C2167" s="2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7" t="s">
        <v>8323</v>
      </c>
      <c r="R2167" s="7" t="s">
        <v>8324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30</v>
      </c>
    </row>
    <row r="2168" spans="1:21" ht="57.6" x14ac:dyDescent="0.3">
      <c r="A2168">
        <v>2166</v>
      </c>
      <c r="B2168" s="6" t="s">
        <v>2167</v>
      </c>
      <c r="C2168" s="2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7" t="s">
        <v>8323</v>
      </c>
      <c r="R2168" s="7" t="s">
        <v>8324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45</v>
      </c>
    </row>
    <row r="2169" spans="1:21" ht="28.8" x14ac:dyDescent="0.3">
      <c r="A2169">
        <v>2167</v>
      </c>
      <c r="B2169" s="6" t="s">
        <v>2168</v>
      </c>
      <c r="C2169" s="2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7" t="s">
        <v>8323</v>
      </c>
      <c r="R2169" s="7" t="s">
        <v>8324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14</v>
      </c>
    </row>
    <row r="2170" spans="1:21" ht="28.8" x14ac:dyDescent="0.3">
      <c r="A2170">
        <v>2168</v>
      </c>
      <c r="B2170" s="6" t="s">
        <v>2169</v>
      </c>
      <c r="C2170" s="2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7" t="s">
        <v>8323</v>
      </c>
      <c r="R2170" s="7" t="s">
        <v>8324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31</v>
      </c>
    </row>
    <row r="2171" spans="1:21" ht="57.6" x14ac:dyDescent="0.3">
      <c r="A2171">
        <v>2169</v>
      </c>
      <c r="B2171" s="6" t="s">
        <v>2170</v>
      </c>
      <c r="C2171" s="2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7" t="s">
        <v>8323</v>
      </c>
      <c r="R2171" s="7" t="s">
        <v>8324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3</v>
      </c>
    </row>
    <row r="2172" spans="1:21" ht="43.2" x14ac:dyDescent="0.3">
      <c r="A2172">
        <v>2170</v>
      </c>
      <c r="B2172" s="6" t="s">
        <v>2171</v>
      </c>
      <c r="C2172" s="2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7" t="s">
        <v>8323</v>
      </c>
      <c r="R2172" s="7" t="s">
        <v>8324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40</v>
      </c>
    </row>
    <row r="2173" spans="1:21" ht="43.2" x14ac:dyDescent="0.3">
      <c r="A2173">
        <v>2171</v>
      </c>
      <c r="B2173" s="6" t="s">
        <v>2172</v>
      </c>
      <c r="C2173" s="2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7" t="s">
        <v>8323</v>
      </c>
      <c r="R2173" s="7" t="s">
        <v>8324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35</v>
      </c>
    </row>
    <row r="2174" spans="1:21" ht="43.2" x14ac:dyDescent="0.3">
      <c r="A2174">
        <v>2172</v>
      </c>
      <c r="B2174" s="6" t="s">
        <v>2173</v>
      </c>
      <c r="C2174" s="2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7" t="s">
        <v>8323</v>
      </c>
      <c r="R2174" s="7" t="s">
        <v>8324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30</v>
      </c>
    </row>
    <row r="2175" spans="1:21" ht="43.2" x14ac:dyDescent="0.3">
      <c r="A2175">
        <v>2173</v>
      </c>
      <c r="B2175" s="6" t="s">
        <v>2174</v>
      </c>
      <c r="C2175" s="2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7" t="s">
        <v>8323</v>
      </c>
      <c r="R2175" s="7" t="s">
        <v>8324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31</v>
      </c>
    </row>
    <row r="2176" spans="1:21" ht="57.6" x14ac:dyDescent="0.3">
      <c r="A2176">
        <v>2174</v>
      </c>
      <c r="B2176" s="6" t="s">
        <v>2175</v>
      </c>
      <c r="C2176" s="2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7" t="s">
        <v>8323</v>
      </c>
      <c r="R2176" s="7" t="s">
        <v>8324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30</v>
      </c>
    </row>
    <row r="2177" spans="1:21" ht="43.2" x14ac:dyDescent="0.3">
      <c r="A2177">
        <v>2175</v>
      </c>
      <c r="B2177" s="6" t="s">
        <v>2176</v>
      </c>
      <c r="C2177" s="2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7" t="s">
        <v>8323</v>
      </c>
      <c r="R2177" s="7" t="s">
        <v>8324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7</v>
      </c>
    </row>
    <row r="2178" spans="1:21" ht="43.2" x14ac:dyDescent="0.3">
      <c r="A2178">
        <v>2176</v>
      </c>
      <c r="B2178" s="6" t="s">
        <v>2177</v>
      </c>
      <c r="C2178" s="2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7" t="s">
        <v>8323</v>
      </c>
      <c r="R2178" s="7" t="s">
        <v>8324</v>
      </c>
      <c r="S2178" s="11">
        <f t="shared" si="167"/>
        <v>42096.633206018523</v>
      </c>
      <c r="T2178" s="11">
        <f t="shared" si="168"/>
        <v>42126.633206018523</v>
      </c>
      <c r="U2178">
        <f t="shared" si="169"/>
        <v>30</v>
      </c>
    </row>
    <row r="2179" spans="1:21" ht="72" x14ac:dyDescent="0.3">
      <c r="A2179">
        <v>2177</v>
      </c>
      <c r="B2179" s="6" t="s">
        <v>2178</v>
      </c>
      <c r="C2179" s="2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7" t="s">
        <v>8323</v>
      </c>
      <c r="R2179" s="7" t="s">
        <v>8324</v>
      </c>
      <c r="S2179" s="11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>
        <f t="shared" ref="U2179:U2242" si="174">ROUND(T2179-S2179,0)</f>
        <v>25</v>
      </c>
    </row>
    <row r="2180" spans="1:21" ht="43.2" x14ac:dyDescent="0.3">
      <c r="A2180">
        <v>2178</v>
      </c>
      <c r="B2180" s="6" t="s">
        <v>2179</v>
      </c>
      <c r="C2180" s="2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7" t="s">
        <v>8323</v>
      </c>
      <c r="R2180" s="7" t="s">
        <v>8324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30</v>
      </c>
    </row>
    <row r="2181" spans="1:21" ht="43.2" x14ac:dyDescent="0.3">
      <c r="A2181">
        <v>2179</v>
      </c>
      <c r="B2181" s="6" t="s">
        <v>2180</v>
      </c>
      <c r="C2181" s="2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7" t="s">
        <v>8323</v>
      </c>
      <c r="R2181" s="7" t="s">
        <v>8324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30</v>
      </c>
    </row>
    <row r="2182" spans="1:21" ht="28.8" x14ac:dyDescent="0.3">
      <c r="A2182">
        <v>2180</v>
      </c>
      <c r="B2182" s="6" t="s">
        <v>2181</v>
      </c>
      <c r="C2182" s="2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7" t="s">
        <v>8323</v>
      </c>
      <c r="R2182" s="7" t="s">
        <v>8324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42</v>
      </c>
    </row>
    <row r="2183" spans="1:21" ht="57.6" x14ac:dyDescent="0.3">
      <c r="A2183">
        <v>2181</v>
      </c>
      <c r="B2183" s="6" t="s">
        <v>2182</v>
      </c>
      <c r="C2183" s="2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7" t="s">
        <v>8331</v>
      </c>
      <c r="R2183" s="7" t="s">
        <v>8349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14</v>
      </c>
    </row>
    <row r="2184" spans="1:21" ht="43.2" x14ac:dyDescent="0.3">
      <c r="A2184">
        <v>2182</v>
      </c>
      <c r="B2184" s="6" t="s">
        <v>2183</v>
      </c>
      <c r="C2184" s="2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7" t="s">
        <v>8331</v>
      </c>
      <c r="R2184" s="7" t="s">
        <v>8349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35</v>
      </c>
    </row>
    <row r="2185" spans="1:21" ht="43.2" x14ac:dyDescent="0.3">
      <c r="A2185">
        <v>2183</v>
      </c>
      <c r="B2185" s="6" t="s">
        <v>2184</v>
      </c>
      <c r="C2185" s="2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7" t="s">
        <v>8331</v>
      </c>
      <c r="R2185" s="7" t="s">
        <v>8349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30</v>
      </c>
    </row>
    <row r="2186" spans="1:21" ht="57.6" x14ac:dyDescent="0.3">
      <c r="A2186">
        <v>2184</v>
      </c>
      <c r="B2186" s="6" t="s">
        <v>2185</v>
      </c>
      <c r="C2186" s="2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7" t="s">
        <v>8331</v>
      </c>
      <c r="R2186" s="7" t="s">
        <v>8349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14</v>
      </c>
    </row>
    <row r="2187" spans="1:21" ht="43.2" x14ac:dyDescent="0.3">
      <c r="A2187">
        <v>2185</v>
      </c>
      <c r="B2187" s="6" t="s">
        <v>2186</v>
      </c>
      <c r="C2187" s="2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7" t="s">
        <v>8331</v>
      </c>
      <c r="R2187" s="7" t="s">
        <v>8349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40</v>
      </c>
    </row>
    <row r="2188" spans="1:21" ht="43.2" x14ac:dyDescent="0.3">
      <c r="A2188">
        <v>2186</v>
      </c>
      <c r="B2188" s="6" t="s">
        <v>2187</v>
      </c>
      <c r="C2188" s="2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7" t="s">
        <v>8331</v>
      </c>
      <c r="R2188" s="7" t="s">
        <v>8349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36</v>
      </c>
    </row>
    <row r="2189" spans="1:21" ht="43.2" x14ac:dyDescent="0.3">
      <c r="A2189">
        <v>2187</v>
      </c>
      <c r="B2189" s="6" t="s">
        <v>2188</v>
      </c>
      <c r="C2189" s="2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7" t="s">
        <v>8331</v>
      </c>
      <c r="R2189" s="7" t="s">
        <v>8349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29</v>
      </c>
    </row>
    <row r="2190" spans="1:21" ht="43.2" x14ac:dyDescent="0.3">
      <c r="A2190">
        <v>2188</v>
      </c>
      <c r="B2190" s="6" t="s">
        <v>2189</v>
      </c>
      <c r="C2190" s="2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7" t="s">
        <v>8331</v>
      </c>
      <c r="R2190" s="7" t="s">
        <v>8349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35</v>
      </c>
    </row>
    <row r="2191" spans="1:21" ht="43.2" x14ac:dyDescent="0.3">
      <c r="A2191">
        <v>2189</v>
      </c>
      <c r="B2191" s="6" t="s">
        <v>2190</v>
      </c>
      <c r="C2191" s="2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7" t="s">
        <v>8331</v>
      </c>
      <c r="R2191" s="7" t="s">
        <v>8349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14</v>
      </c>
    </row>
    <row r="2192" spans="1:21" ht="43.2" x14ac:dyDescent="0.3">
      <c r="A2192">
        <v>2190</v>
      </c>
      <c r="B2192" s="6" t="s">
        <v>2191</v>
      </c>
      <c r="C2192" s="2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7" t="s">
        <v>8331</v>
      </c>
      <c r="R2192" s="7" t="s">
        <v>8349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35</v>
      </c>
    </row>
    <row r="2193" spans="1:21" ht="43.2" x14ac:dyDescent="0.3">
      <c r="A2193">
        <v>2191</v>
      </c>
      <c r="B2193" s="6" t="s">
        <v>2192</v>
      </c>
      <c r="C2193" s="2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7" t="s">
        <v>8331</v>
      </c>
      <c r="R2193" s="7" t="s">
        <v>8349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12</v>
      </c>
    </row>
    <row r="2194" spans="1:21" ht="43.2" x14ac:dyDescent="0.3">
      <c r="A2194">
        <v>2192</v>
      </c>
      <c r="B2194" s="6" t="s">
        <v>2193</v>
      </c>
      <c r="C2194" s="2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7" t="s">
        <v>8331</v>
      </c>
      <c r="R2194" s="7" t="s">
        <v>8349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28</v>
      </c>
    </row>
    <row r="2195" spans="1:21" ht="57.6" x14ac:dyDescent="0.3">
      <c r="A2195">
        <v>2193</v>
      </c>
      <c r="B2195" s="6" t="s">
        <v>2194</v>
      </c>
      <c r="C2195" s="2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7" t="s">
        <v>8331</v>
      </c>
      <c r="R2195" s="7" t="s">
        <v>8349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31</v>
      </c>
    </row>
    <row r="2196" spans="1:21" ht="57.6" x14ac:dyDescent="0.3">
      <c r="A2196">
        <v>2194</v>
      </c>
      <c r="B2196" s="6" t="s">
        <v>2195</v>
      </c>
      <c r="C2196" s="2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7" t="s">
        <v>8331</v>
      </c>
      <c r="R2196" s="7" t="s">
        <v>8349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30</v>
      </c>
    </row>
    <row r="2197" spans="1:21" ht="28.8" x14ac:dyDescent="0.3">
      <c r="A2197">
        <v>2195</v>
      </c>
      <c r="B2197" s="6" t="s">
        <v>2196</v>
      </c>
      <c r="C2197" s="2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7" t="s">
        <v>8331</v>
      </c>
      <c r="R2197" s="7" t="s">
        <v>8349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30</v>
      </c>
    </row>
    <row r="2198" spans="1:21" ht="28.8" x14ac:dyDescent="0.3">
      <c r="A2198">
        <v>2196</v>
      </c>
      <c r="B2198" s="6" t="s">
        <v>2197</v>
      </c>
      <c r="C2198" s="2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7" t="s">
        <v>8331</v>
      </c>
      <c r="R2198" s="7" t="s">
        <v>8349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31</v>
      </c>
    </row>
    <row r="2199" spans="1:21" ht="43.2" x14ac:dyDescent="0.3">
      <c r="A2199">
        <v>2197</v>
      </c>
      <c r="B2199" s="6" t="s">
        <v>2198</v>
      </c>
      <c r="C2199" s="2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7" t="s">
        <v>8331</v>
      </c>
      <c r="R2199" s="7" t="s">
        <v>8349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30</v>
      </c>
    </row>
    <row r="2200" spans="1:21" ht="43.2" x14ac:dyDescent="0.3">
      <c r="A2200">
        <v>2198</v>
      </c>
      <c r="B2200" s="6" t="s">
        <v>2199</v>
      </c>
      <c r="C2200" s="2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7" t="s">
        <v>8331</v>
      </c>
      <c r="R2200" s="7" t="s">
        <v>8349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30</v>
      </c>
    </row>
    <row r="2201" spans="1:21" ht="28.8" x14ac:dyDescent="0.3">
      <c r="A2201">
        <v>2199</v>
      </c>
      <c r="B2201" s="6" t="s">
        <v>2200</v>
      </c>
      <c r="C2201" s="2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7" t="s">
        <v>8331</v>
      </c>
      <c r="R2201" s="7" t="s">
        <v>8349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30</v>
      </c>
    </row>
    <row r="2202" spans="1:21" ht="43.2" x14ac:dyDescent="0.3">
      <c r="A2202">
        <v>2200</v>
      </c>
      <c r="B2202" s="6" t="s">
        <v>2201</v>
      </c>
      <c r="C2202" s="2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7" t="s">
        <v>8331</v>
      </c>
      <c r="R2202" s="7" t="s">
        <v>8349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27</v>
      </c>
    </row>
    <row r="2203" spans="1:21" ht="43.2" x14ac:dyDescent="0.3">
      <c r="A2203">
        <v>2201</v>
      </c>
      <c r="B2203" s="6" t="s">
        <v>2202</v>
      </c>
      <c r="C2203" s="2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7" t="s">
        <v>8323</v>
      </c>
      <c r="R2203" s="7" t="s">
        <v>8328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14</v>
      </c>
    </row>
    <row r="2204" spans="1:21" ht="28.8" x14ac:dyDescent="0.3">
      <c r="A2204">
        <v>2202</v>
      </c>
      <c r="B2204" s="6" t="s">
        <v>2203</v>
      </c>
      <c r="C2204" s="2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7" t="s">
        <v>8323</v>
      </c>
      <c r="R2204" s="7" t="s">
        <v>8328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30</v>
      </c>
    </row>
    <row r="2205" spans="1:21" ht="43.2" x14ac:dyDescent="0.3">
      <c r="A2205">
        <v>2203</v>
      </c>
      <c r="B2205" s="6" t="s">
        <v>2204</v>
      </c>
      <c r="C2205" s="2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7" t="s">
        <v>8323</v>
      </c>
      <c r="R2205" s="7" t="s">
        <v>8328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30</v>
      </c>
    </row>
    <row r="2206" spans="1:21" ht="43.2" x14ac:dyDescent="0.3">
      <c r="A2206">
        <v>2204</v>
      </c>
      <c r="B2206" s="6" t="s">
        <v>2205</v>
      </c>
      <c r="C2206" s="2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7" t="s">
        <v>8323</v>
      </c>
      <c r="R2206" s="7" t="s">
        <v>8328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30</v>
      </c>
    </row>
    <row r="2207" spans="1:21" ht="43.2" x14ac:dyDescent="0.3">
      <c r="A2207">
        <v>2205</v>
      </c>
      <c r="B2207" s="6" t="s">
        <v>2206</v>
      </c>
      <c r="C2207" s="2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7" t="s">
        <v>8323</v>
      </c>
      <c r="R2207" s="7" t="s">
        <v>8328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30</v>
      </c>
    </row>
    <row r="2208" spans="1:21" ht="43.2" x14ac:dyDescent="0.3">
      <c r="A2208">
        <v>2206</v>
      </c>
      <c r="B2208" s="6" t="s">
        <v>2207</v>
      </c>
      <c r="C2208" s="2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7" t="s">
        <v>8323</v>
      </c>
      <c r="R2208" s="7" t="s">
        <v>8328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18</v>
      </c>
    </row>
    <row r="2209" spans="1:21" ht="43.2" x14ac:dyDescent="0.3">
      <c r="A2209">
        <v>2207</v>
      </c>
      <c r="B2209" s="6" t="s">
        <v>2208</v>
      </c>
      <c r="C2209" s="2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7" t="s">
        <v>8323</v>
      </c>
      <c r="R2209" s="7" t="s">
        <v>8328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30</v>
      </c>
    </row>
    <row r="2210" spans="1:21" ht="43.2" x14ac:dyDescent="0.3">
      <c r="A2210">
        <v>2208</v>
      </c>
      <c r="B2210" s="6" t="s">
        <v>2209</v>
      </c>
      <c r="C2210" s="2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7" t="s">
        <v>8323</v>
      </c>
      <c r="R2210" s="7" t="s">
        <v>8328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59</v>
      </c>
    </row>
    <row r="2211" spans="1:21" ht="28.8" x14ac:dyDescent="0.3">
      <c r="A2211">
        <v>2209</v>
      </c>
      <c r="B2211" s="6" t="s">
        <v>2210</v>
      </c>
      <c r="C2211" s="2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7" t="s">
        <v>8323</v>
      </c>
      <c r="R2211" s="7" t="s">
        <v>8328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11</v>
      </c>
    </row>
    <row r="2212" spans="1:21" ht="43.2" x14ac:dyDescent="0.3">
      <c r="A2212">
        <v>2210</v>
      </c>
      <c r="B2212" s="6" t="s">
        <v>2211</v>
      </c>
      <c r="C2212" s="2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7" t="s">
        <v>8323</v>
      </c>
      <c r="R2212" s="7" t="s">
        <v>8328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58</v>
      </c>
    </row>
    <row r="2213" spans="1:21" ht="43.2" x14ac:dyDescent="0.3">
      <c r="A2213">
        <v>2211</v>
      </c>
      <c r="B2213" s="6" t="s">
        <v>2212</v>
      </c>
      <c r="C2213" s="2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7" t="s">
        <v>8323</v>
      </c>
      <c r="R2213" s="7" t="s">
        <v>8328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23</v>
      </c>
    </row>
    <row r="2214" spans="1:21" ht="43.2" x14ac:dyDescent="0.3">
      <c r="A2214">
        <v>2212</v>
      </c>
      <c r="B2214" s="6" t="s">
        <v>2213</v>
      </c>
      <c r="C2214" s="2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7" t="s">
        <v>8323</v>
      </c>
      <c r="R2214" s="7" t="s">
        <v>8328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33</v>
      </c>
    </row>
    <row r="2215" spans="1:21" ht="57.6" x14ac:dyDescent="0.3">
      <c r="A2215">
        <v>2213</v>
      </c>
      <c r="B2215" s="6" t="s">
        <v>2214</v>
      </c>
      <c r="C2215" s="2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7" t="s">
        <v>8323</v>
      </c>
      <c r="R2215" s="7" t="s">
        <v>8328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30</v>
      </c>
    </row>
    <row r="2216" spans="1:21" ht="43.2" x14ac:dyDescent="0.3">
      <c r="A2216">
        <v>2214</v>
      </c>
      <c r="B2216" s="6" t="s">
        <v>2215</v>
      </c>
      <c r="C2216" s="2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7" t="s">
        <v>8323</v>
      </c>
      <c r="R2216" s="7" t="s">
        <v>8328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30</v>
      </c>
    </row>
    <row r="2217" spans="1:21" ht="28.8" x14ac:dyDescent="0.3">
      <c r="A2217">
        <v>2215</v>
      </c>
      <c r="B2217" s="6" t="s">
        <v>2216</v>
      </c>
      <c r="C2217" s="2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7" t="s">
        <v>8323</v>
      </c>
      <c r="R2217" s="7" t="s">
        <v>8328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23</v>
      </c>
    </row>
    <row r="2218" spans="1:21" ht="43.2" x14ac:dyDescent="0.3">
      <c r="A2218">
        <v>2216</v>
      </c>
      <c r="B2218" s="6" t="s">
        <v>2217</v>
      </c>
      <c r="C2218" s="2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7" t="s">
        <v>8323</v>
      </c>
      <c r="R2218" s="7" t="s">
        <v>8328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14</v>
      </c>
    </row>
    <row r="2219" spans="1:21" ht="43.2" x14ac:dyDescent="0.3">
      <c r="A2219">
        <v>2217</v>
      </c>
      <c r="B2219" s="6" t="s">
        <v>2218</v>
      </c>
      <c r="C2219" s="2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7" t="s">
        <v>8323</v>
      </c>
      <c r="R2219" s="7" t="s">
        <v>8328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11</v>
      </c>
    </row>
    <row r="2220" spans="1:21" ht="43.2" x14ac:dyDescent="0.3">
      <c r="A2220">
        <v>2218</v>
      </c>
      <c r="B2220" s="6" t="s">
        <v>2219</v>
      </c>
      <c r="C2220" s="2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7" t="s">
        <v>8323</v>
      </c>
      <c r="R2220" s="7" t="s">
        <v>8328</v>
      </c>
      <c r="S2220" s="11">
        <f t="shared" si="172"/>
        <v>41127.812303240738</v>
      </c>
      <c r="T2220" s="11">
        <f t="shared" si="173"/>
        <v>41150</v>
      </c>
      <c r="U2220">
        <f t="shared" si="174"/>
        <v>22</v>
      </c>
    </row>
    <row r="2221" spans="1:21" ht="43.2" x14ac:dyDescent="0.3">
      <c r="A2221">
        <v>2219</v>
      </c>
      <c r="B2221" s="6" t="s">
        <v>2220</v>
      </c>
      <c r="C2221" s="2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7" t="s">
        <v>8323</v>
      </c>
      <c r="R2221" s="7" t="s">
        <v>8328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30</v>
      </c>
    </row>
    <row r="2222" spans="1:21" ht="43.2" x14ac:dyDescent="0.3">
      <c r="A2222">
        <v>2220</v>
      </c>
      <c r="B2222" s="6" t="s">
        <v>2221</v>
      </c>
      <c r="C2222" s="2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7" t="s">
        <v>8323</v>
      </c>
      <c r="R2222" s="7" t="s">
        <v>8328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30</v>
      </c>
    </row>
    <row r="2223" spans="1:21" ht="43.2" x14ac:dyDescent="0.3">
      <c r="A2223">
        <v>2221</v>
      </c>
      <c r="B2223" s="6" t="s">
        <v>2222</v>
      </c>
      <c r="C2223" s="2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7" t="s">
        <v>8331</v>
      </c>
      <c r="R2223" s="7" t="s">
        <v>8349</v>
      </c>
      <c r="S2223" s="11">
        <f t="shared" si="172"/>
        <v>42452.666770833333</v>
      </c>
      <c r="T2223" s="11">
        <f t="shared" si="173"/>
        <v>42483</v>
      </c>
      <c r="U2223">
        <f t="shared" si="174"/>
        <v>30</v>
      </c>
    </row>
    <row r="2224" spans="1:21" ht="43.2" x14ac:dyDescent="0.3">
      <c r="A2224">
        <v>2222</v>
      </c>
      <c r="B2224" s="6" t="s">
        <v>2223</v>
      </c>
      <c r="C2224" s="2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7" t="s">
        <v>8331</v>
      </c>
      <c r="R2224" s="7" t="s">
        <v>8349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30</v>
      </c>
    </row>
    <row r="2225" spans="1:21" ht="57.6" x14ac:dyDescent="0.3">
      <c r="A2225">
        <v>2223</v>
      </c>
      <c r="B2225" s="6" t="s">
        <v>2224</v>
      </c>
      <c r="C2225" s="2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7" t="s">
        <v>8331</v>
      </c>
      <c r="R2225" s="7" t="s">
        <v>8349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30</v>
      </c>
    </row>
    <row r="2226" spans="1:21" ht="43.2" x14ac:dyDescent="0.3">
      <c r="A2226">
        <v>2224</v>
      </c>
      <c r="B2226" s="6" t="s">
        <v>2225</v>
      </c>
      <c r="C2226" s="2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7" t="s">
        <v>8331</v>
      </c>
      <c r="R2226" s="7" t="s">
        <v>8349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28</v>
      </c>
    </row>
    <row r="2227" spans="1:21" ht="43.2" x14ac:dyDescent="0.3">
      <c r="A2227">
        <v>2225</v>
      </c>
      <c r="B2227" s="6" t="s">
        <v>2226</v>
      </c>
      <c r="C2227" s="2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7" t="s">
        <v>8331</v>
      </c>
      <c r="R2227" s="7" t="s">
        <v>8349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30</v>
      </c>
    </row>
    <row r="2228" spans="1:21" ht="43.2" x14ac:dyDescent="0.3">
      <c r="A2228">
        <v>2226</v>
      </c>
      <c r="B2228" s="6" t="s">
        <v>2227</v>
      </c>
      <c r="C2228" s="2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7" t="s">
        <v>8331</v>
      </c>
      <c r="R2228" s="7" t="s">
        <v>8349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30</v>
      </c>
    </row>
    <row r="2229" spans="1:21" ht="43.2" x14ac:dyDescent="0.3">
      <c r="A2229">
        <v>2227</v>
      </c>
      <c r="B2229" s="6" t="s">
        <v>2228</v>
      </c>
      <c r="C2229" s="2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7" t="s">
        <v>8331</v>
      </c>
      <c r="R2229" s="7" t="s">
        <v>8349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30</v>
      </c>
    </row>
    <row r="2230" spans="1:21" ht="57.6" x14ac:dyDescent="0.3">
      <c r="A2230">
        <v>2228</v>
      </c>
      <c r="B2230" s="6" t="s">
        <v>2229</v>
      </c>
      <c r="C2230" s="2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7" t="s">
        <v>8331</v>
      </c>
      <c r="R2230" s="7" t="s">
        <v>8349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30</v>
      </c>
    </row>
    <row r="2231" spans="1:21" ht="43.2" x14ac:dyDescent="0.3">
      <c r="A2231">
        <v>2229</v>
      </c>
      <c r="B2231" s="6" t="s">
        <v>2230</v>
      </c>
      <c r="C2231" s="2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7" t="s">
        <v>8331</v>
      </c>
      <c r="R2231" s="7" t="s">
        <v>8349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36</v>
      </c>
    </row>
    <row r="2232" spans="1:21" ht="43.2" x14ac:dyDescent="0.3">
      <c r="A2232">
        <v>2230</v>
      </c>
      <c r="B2232" s="6" t="s">
        <v>2231</v>
      </c>
      <c r="C2232" s="2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7" t="s">
        <v>8331</v>
      </c>
      <c r="R2232" s="7" t="s">
        <v>8349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30</v>
      </c>
    </row>
    <row r="2233" spans="1:21" ht="43.2" x14ac:dyDescent="0.3">
      <c r="A2233">
        <v>2231</v>
      </c>
      <c r="B2233" s="6" t="s">
        <v>2232</v>
      </c>
      <c r="C2233" s="2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7" t="s">
        <v>8331</v>
      </c>
      <c r="R2233" s="7" t="s">
        <v>8349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26</v>
      </c>
    </row>
    <row r="2234" spans="1:21" ht="43.2" x14ac:dyDescent="0.3">
      <c r="A2234">
        <v>2232</v>
      </c>
      <c r="B2234" s="6" t="s">
        <v>2233</v>
      </c>
      <c r="C2234" s="2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7" t="s">
        <v>8331</v>
      </c>
      <c r="R2234" s="7" t="s">
        <v>8349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32</v>
      </c>
    </row>
    <row r="2235" spans="1:21" ht="43.2" x14ac:dyDescent="0.3">
      <c r="A2235">
        <v>2233</v>
      </c>
      <c r="B2235" s="6" t="s">
        <v>2234</v>
      </c>
      <c r="C2235" s="2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7" t="s">
        <v>8331</v>
      </c>
      <c r="R2235" s="7" t="s">
        <v>8349</v>
      </c>
      <c r="S2235" s="11">
        <f t="shared" si="172"/>
        <v>42331.378923611104</v>
      </c>
      <c r="T2235" s="11">
        <f t="shared" si="173"/>
        <v>42352</v>
      </c>
      <c r="U2235">
        <f t="shared" si="174"/>
        <v>21</v>
      </c>
    </row>
    <row r="2236" spans="1:21" ht="43.2" x14ac:dyDescent="0.3">
      <c r="A2236">
        <v>2234</v>
      </c>
      <c r="B2236" s="6" t="s">
        <v>2235</v>
      </c>
      <c r="C2236" s="2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7" t="s">
        <v>8331</v>
      </c>
      <c r="R2236" s="7" t="s">
        <v>8349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30</v>
      </c>
    </row>
    <row r="2237" spans="1:21" ht="28.8" x14ac:dyDescent="0.3">
      <c r="A2237">
        <v>2235</v>
      </c>
      <c r="B2237" s="6" t="s">
        <v>2236</v>
      </c>
      <c r="C2237" s="2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7" t="s">
        <v>8331</v>
      </c>
      <c r="R2237" s="7" t="s">
        <v>8349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30</v>
      </c>
    </row>
    <row r="2238" spans="1:21" ht="43.2" x14ac:dyDescent="0.3">
      <c r="A2238">
        <v>2236</v>
      </c>
      <c r="B2238" s="6" t="s">
        <v>2237</v>
      </c>
      <c r="C2238" s="2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7" t="s">
        <v>8331</v>
      </c>
      <c r="R2238" s="7" t="s">
        <v>8349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30</v>
      </c>
    </row>
    <row r="2239" spans="1:21" ht="43.2" x14ac:dyDescent="0.3">
      <c r="A2239">
        <v>2237</v>
      </c>
      <c r="B2239" s="6" t="s">
        <v>2238</v>
      </c>
      <c r="C2239" s="2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7" t="s">
        <v>8331</v>
      </c>
      <c r="R2239" s="7" t="s">
        <v>8349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40</v>
      </c>
    </row>
    <row r="2240" spans="1:21" ht="28.8" x14ac:dyDescent="0.3">
      <c r="A2240">
        <v>2238</v>
      </c>
      <c r="B2240" s="6" t="s">
        <v>2239</v>
      </c>
      <c r="C2240" s="2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7" t="s">
        <v>8331</v>
      </c>
      <c r="R2240" s="7" t="s">
        <v>8349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30</v>
      </c>
    </row>
    <row r="2241" spans="1:21" ht="28.8" x14ac:dyDescent="0.3">
      <c r="A2241">
        <v>2239</v>
      </c>
      <c r="B2241" s="6" t="s">
        <v>2240</v>
      </c>
      <c r="C2241" s="2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7" t="s">
        <v>8331</v>
      </c>
      <c r="R2241" s="7" t="s">
        <v>8349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36</v>
      </c>
    </row>
    <row r="2242" spans="1:21" ht="43.2" x14ac:dyDescent="0.3">
      <c r="A2242">
        <v>2240</v>
      </c>
      <c r="B2242" s="6" t="s">
        <v>2241</v>
      </c>
      <c r="C2242" s="2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7" t="s">
        <v>8331</v>
      </c>
      <c r="R2242" s="7" t="s">
        <v>8349</v>
      </c>
      <c r="S2242" s="11">
        <f t="shared" si="172"/>
        <v>42452.825740740736</v>
      </c>
      <c r="T2242" s="11">
        <f t="shared" si="173"/>
        <v>42482.825740740736</v>
      </c>
      <c r="U2242">
        <f t="shared" si="174"/>
        <v>30</v>
      </c>
    </row>
    <row r="2243" spans="1:21" ht="43.2" x14ac:dyDescent="0.3">
      <c r="A2243">
        <v>2241</v>
      </c>
      <c r="B2243" s="6" t="s">
        <v>2242</v>
      </c>
      <c r="C2243" s="2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7" t="s">
        <v>8331</v>
      </c>
      <c r="R2243" s="7" t="s">
        <v>8349</v>
      </c>
      <c r="S2243" s="11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>
        <f t="shared" ref="U2243:U2306" si="179">ROUND(T2243-S2243,0)</f>
        <v>30</v>
      </c>
    </row>
    <row r="2244" spans="1:21" ht="28.8" x14ac:dyDescent="0.3">
      <c r="A2244">
        <v>2242</v>
      </c>
      <c r="B2244" s="6" t="s">
        <v>2243</v>
      </c>
      <c r="C2244" s="2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7" t="s">
        <v>8331</v>
      </c>
      <c r="R2244" s="7" t="s">
        <v>8349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36</v>
      </c>
    </row>
    <row r="2245" spans="1:21" ht="43.2" x14ac:dyDescent="0.3">
      <c r="A2245">
        <v>2243</v>
      </c>
      <c r="B2245" s="6" t="s">
        <v>2244</v>
      </c>
      <c r="C2245" s="2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7" t="s">
        <v>8331</v>
      </c>
      <c r="R2245" s="7" t="s">
        <v>8349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6</v>
      </c>
    </row>
    <row r="2246" spans="1:21" ht="43.2" x14ac:dyDescent="0.3">
      <c r="A2246">
        <v>2244</v>
      </c>
      <c r="B2246" s="6" t="s">
        <v>2245</v>
      </c>
      <c r="C2246" s="2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7" t="s">
        <v>8331</v>
      </c>
      <c r="R2246" s="7" t="s">
        <v>8349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12</v>
      </c>
    </row>
    <row r="2247" spans="1:21" ht="43.2" x14ac:dyDescent="0.3">
      <c r="A2247">
        <v>2245</v>
      </c>
      <c r="B2247" s="6" t="s">
        <v>2246</v>
      </c>
      <c r="C2247" s="2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7" t="s">
        <v>8331</v>
      </c>
      <c r="R2247" s="7" t="s">
        <v>8349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31</v>
      </c>
    </row>
    <row r="2248" spans="1:21" ht="43.2" x14ac:dyDescent="0.3">
      <c r="A2248">
        <v>2246</v>
      </c>
      <c r="B2248" s="6" t="s">
        <v>2247</v>
      </c>
      <c r="C2248" s="2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7" t="s">
        <v>8331</v>
      </c>
      <c r="R2248" s="7" t="s">
        <v>8349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30</v>
      </c>
    </row>
    <row r="2249" spans="1:21" ht="28.8" x14ac:dyDescent="0.3">
      <c r="A2249">
        <v>2247</v>
      </c>
      <c r="B2249" s="6" t="s">
        <v>2248</v>
      </c>
      <c r="C2249" s="2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7" t="s">
        <v>8331</v>
      </c>
      <c r="R2249" s="7" t="s">
        <v>8349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14</v>
      </c>
    </row>
    <row r="2250" spans="1:21" ht="43.2" x14ac:dyDescent="0.3">
      <c r="A2250">
        <v>2248</v>
      </c>
      <c r="B2250" s="6" t="s">
        <v>2249</v>
      </c>
      <c r="C2250" s="2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7" t="s">
        <v>8331</v>
      </c>
      <c r="R2250" s="7" t="s">
        <v>8349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30</v>
      </c>
    </row>
    <row r="2251" spans="1:21" ht="43.2" x14ac:dyDescent="0.3">
      <c r="A2251">
        <v>2249</v>
      </c>
      <c r="B2251" s="6" t="s">
        <v>2250</v>
      </c>
      <c r="C2251" s="2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7" t="s">
        <v>8331</v>
      </c>
      <c r="R2251" s="7" t="s">
        <v>8349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30</v>
      </c>
    </row>
    <row r="2252" spans="1:21" ht="43.2" x14ac:dyDescent="0.3">
      <c r="A2252">
        <v>2250</v>
      </c>
      <c r="B2252" s="6" t="s">
        <v>2251</v>
      </c>
      <c r="C2252" s="2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7" t="s">
        <v>8331</v>
      </c>
      <c r="R2252" s="7" t="s">
        <v>8349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30</v>
      </c>
    </row>
    <row r="2253" spans="1:21" ht="43.2" x14ac:dyDescent="0.3">
      <c r="A2253">
        <v>2251</v>
      </c>
      <c r="B2253" s="6" t="s">
        <v>2252</v>
      </c>
      <c r="C2253" s="2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7" t="s">
        <v>8331</v>
      </c>
      <c r="R2253" s="7" t="s">
        <v>8349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21</v>
      </c>
    </row>
    <row r="2254" spans="1:21" ht="43.2" x14ac:dyDescent="0.3">
      <c r="A2254">
        <v>2252</v>
      </c>
      <c r="B2254" s="6" t="s">
        <v>2253</v>
      </c>
      <c r="C2254" s="2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7" t="s">
        <v>8331</v>
      </c>
      <c r="R2254" s="7" t="s">
        <v>8349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15</v>
      </c>
    </row>
    <row r="2255" spans="1:21" ht="43.2" x14ac:dyDescent="0.3">
      <c r="A2255">
        <v>2253</v>
      </c>
      <c r="B2255" s="6" t="s">
        <v>2254</v>
      </c>
      <c r="C2255" s="2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7" t="s">
        <v>8331</v>
      </c>
      <c r="R2255" s="7" t="s">
        <v>8349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30</v>
      </c>
    </row>
    <row r="2256" spans="1:21" ht="43.2" x14ac:dyDescent="0.3">
      <c r="A2256">
        <v>2254</v>
      </c>
      <c r="B2256" s="6" t="s">
        <v>2255</v>
      </c>
      <c r="C2256" s="2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7" t="s">
        <v>8331</v>
      </c>
      <c r="R2256" s="7" t="s">
        <v>8349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7</v>
      </c>
    </row>
    <row r="2257" spans="1:21" ht="28.8" x14ac:dyDescent="0.3">
      <c r="A2257">
        <v>2255</v>
      </c>
      <c r="B2257" s="6" t="s">
        <v>2256</v>
      </c>
      <c r="C2257" s="2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7" t="s">
        <v>8331</v>
      </c>
      <c r="R2257" s="7" t="s">
        <v>8349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30</v>
      </c>
    </row>
    <row r="2258" spans="1:21" ht="43.2" x14ac:dyDescent="0.3">
      <c r="A2258">
        <v>2256</v>
      </c>
      <c r="B2258" s="6" t="s">
        <v>2257</v>
      </c>
      <c r="C2258" s="2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7" t="s">
        <v>8331</v>
      </c>
      <c r="R2258" s="7" t="s">
        <v>8349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14</v>
      </c>
    </row>
    <row r="2259" spans="1:21" ht="57.6" x14ac:dyDescent="0.3">
      <c r="A2259">
        <v>2257</v>
      </c>
      <c r="B2259" s="6" t="s">
        <v>2258</v>
      </c>
      <c r="C2259" s="2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7" t="s">
        <v>8331</v>
      </c>
      <c r="R2259" s="7" t="s">
        <v>8349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35</v>
      </c>
    </row>
    <row r="2260" spans="1:21" ht="28.8" x14ac:dyDescent="0.3">
      <c r="A2260">
        <v>2258</v>
      </c>
      <c r="B2260" s="6" t="s">
        <v>2259</v>
      </c>
      <c r="C2260" s="2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7" t="s">
        <v>8331</v>
      </c>
      <c r="R2260" s="7" t="s">
        <v>8349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30</v>
      </c>
    </row>
    <row r="2261" spans="1:21" ht="43.2" x14ac:dyDescent="0.3">
      <c r="A2261">
        <v>2259</v>
      </c>
      <c r="B2261" s="6" t="s">
        <v>2260</v>
      </c>
      <c r="C2261" s="2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7" t="s">
        <v>8331</v>
      </c>
      <c r="R2261" s="7" t="s">
        <v>8349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10</v>
      </c>
    </row>
    <row r="2262" spans="1:21" ht="43.2" x14ac:dyDescent="0.3">
      <c r="A2262">
        <v>2260</v>
      </c>
      <c r="B2262" s="6" t="s">
        <v>2261</v>
      </c>
      <c r="C2262" s="2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7" t="s">
        <v>8331</v>
      </c>
      <c r="R2262" s="7" t="s">
        <v>8349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30</v>
      </c>
    </row>
    <row r="2263" spans="1:21" ht="43.2" x14ac:dyDescent="0.3">
      <c r="A2263">
        <v>2261</v>
      </c>
      <c r="B2263" s="6" t="s">
        <v>2262</v>
      </c>
      <c r="C2263" s="2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7" t="s">
        <v>8331</v>
      </c>
      <c r="R2263" s="7" t="s">
        <v>8349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21</v>
      </c>
    </row>
    <row r="2264" spans="1:21" ht="43.2" x14ac:dyDescent="0.3">
      <c r="A2264">
        <v>2262</v>
      </c>
      <c r="B2264" s="6" t="s">
        <v>2263</v>
      </c>
      <c r="C2264" s="2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7" t="s">
        <v>8331</v>
      </c>
      <c r="R2264" s="7" t="s">
        <v>8349</v>
      </c>
      <c r="S2264" s="11">
        <f t="shared" si="177"/>
        <v>41926.585162037038</v>
      </c>
      <c r="T2264" s="11">
        <f t="shared" si="178"/>
        <v>41961</v>
      </c>
      <c r="U2264">
        <f t="shared" si="179"/>
        <v>34</v>
      </c>
    </row>
    <row r="2265" spans="1:21" ht="43.2" x14ac:dyDescent="0.3">
      <c r="A2265">
        <v>2263</v>
      </c>
      <c r="B2265" s="6" t="s">
        <v>2264</v>
      </c>
      <c r="C2265" s="2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7" t="s">
        <v>8331</v>
      </c>
      <c r="R2265" s="7" t="s">
        <v>8349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21</v>
      </c>
    </row>
    <row r="2266" spans="1:21" ht="57.6" x14ac:dyDescent="0.3">
      <c r="A2266">
        <v>2264</v>
      </c>
      <c r="B2266" s="6" t="s">
        <v>2265</v>
      </c>
      <c r="C2266" s="2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7" t="s">
        <v>8331</v>
      </c>
      <c r="R2266" s="7" t="s">
        <v>8349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17</v>
      </c>
    </row>
    <row r="2267" spans="1:21" ht="43.2" x14ac:dyDescent="0.3">
      <c r="A2267">
        <v>2265</v>
      </c>
      <c r="B2267" s="6" t="s">
        <v>2266</v>
      </c>
      <c r="C2267" s="2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7" t="s">
        <v>8331</v>
      </c>
      <c r="R2267" s="7" t="s">
        <v>8349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7</v>
      </c>
    </row>
    <row r="2268" spans="1:21" ht="43.2" x14ac:dyDescent="0.3">
      <c r="A2268">
        <v>2266</v>
      </c>
      <c r="B2268" s="6" t="s">
        <v>2267</v>
      </c>
      <c r="C2268" s="2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7" t="s">
        <v>8331</v>
      </c>
      <c r="R2268" s="7" t="s">
        <v>8349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17</v>
      </c>
    </row>
    <row r="2269" spans="1:21" ht="43.2" x14ac:dyDescent="0.3">
      <c r="A2269">
        <v>2267</v>
      </c>
      <c r="B2269" s="6" t="s">
        <v>2268</v>
      </c>
      <c r="C2269" s="2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7" t="s">
        <v>8331</v>
      </c>
      <c r="R2269" s="7" t="s">
        <v>8349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25</v>
      </c>
    </row>
    <row r="2270" spans="1:21" ht="43.2" x14ac:dyDescent="0.3">
      <c r="A2270">
        <v>2268</v>
      </c>
      <c r="B2270" s="6" t="s">
        <v>2269</v>
      </c>
      <c r="C2270" s="2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7" t="s">
        <v>8331</v>
      </c>
      <c r="R2270" s="7" t="s">
        <v>8349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30</v>
      </c>
    </row>
    <row r="2271" spans="1:21" ht="43.2" x14ac:dyDescent="0.3">
      <c r="A2271">
        <v>2269</v>
      </c>
      <c r="B2271" s="6" t="s">
        <v>2270</v>
      </c>
      <c r="C2271" s="2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7" t="s">
        <v>8331</v>
      </c>
      <c r="R2271" s="7" t="s">
        <v>8349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25</v>
      </c>
    </row>
    <row r="2272" spans="1:21" ht="43.2" x14ac:dyDescent="0.3">
      <c r="A2272">
        <v>2270</v>
      </c>
      <c r="B2272" s="6" t="s">
        <v>2271</v>
      </c>
      <c r="C2272" s="2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7" t="s">
        <v>8331</v>
      </c>
      <c r="R2272" s="7" t="s">
        <v>8349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</v>
      </c>
    </row>
    <row r="2273" spans="1:21" ht="43.2" x14ac:dyDescent="0.3">
      <c r="A2273">
        <v>2271</v>
      </c>
      <c r="B2273" s="6" t="s">
        <v>2272</v>
      </c>
      <c r="C2273" s="2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7" t="s">
        <v>8331</v>
      </c>
      <c r="R2273" s="7" t="s">
        <v>8349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30</v>
      </c>
    </row>
    <row r="2274" spans="1:21" ht="43.2" x14ac:dyDescent="0.3">
      <c r="A2274">
        <v>2272</v>
      </c>
      <c r="B2274" s="6" t="s">
        <v>2273</v>
      </c>
      <c r="C2274" s="2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7" t="s">
        <v>8331</v>
      </c>
      <c r="R2274" s="7" t="s">
        <v>8349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30</v>
      </c>
    </row>
    <row r="2275" spans="1:21" ht="43.2" x14ac:dyDescent="0.3">
      <c r="A2275">
        <v>2273</v>
      </c>
      <c r="B2275" s="6" t="s">
        <v>2274</v>
      </c>
      <c r="C2275" s="2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7" t="s">
        <v>8331</v>
      </c>
      <c r="R2275" s="7" t="s">
        <v>8349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25</v>
      </c>
    </row>
    <row r="2276" spans="1:21" ht="57.6" x14ac:dyDescent="0.3">
      <c r="A2276">
        <v>2274</v>
      </c>
      <c r="B2276" s="6" t="s">
        <v>2275</v>
      </c>
      <c r="C2276" s="2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7" t="s">
        <v>8331</v>
      </c>
      <c r="R2276" s="7" t="s">
        <v>8349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30</v>
      </c>
    </row>
    <row r="2277" spans="1:21" ht="43.2" x14ac:dyDescent="0.3">
      <c r="A2277">
        <v>2275</v>
      </c>
      <c r="B2277" s="6" t="s">
        <v>2276</v>
      </c>
      <c r="C2277" s="2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7" t="s">
        <v>8331</v>
      </c>
      <c r="R2277" s="7" t="s">
        <v>8349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30</v>
      </c>
    </row>
    <row r="2278" spans="1:21" ht="57.6" x14ac:dyDescent="0.3">
      <c r="A2278">
        <v>2276</v>
      </c>
      <c r="B2278" s="6" t="s">
        <v>2277</v>
      </c>
      <c r="C2278" s="2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7" t="s">
        <v>8331</v>
      </c>
      <c r="R2278" s="7" t="s">
        <v>8349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30</v>
      </c>
    </row>
    <row r="2279" spans="1:21" ht="43.2" x14ac:dyDescent="0.3">
      <c r="A2279">
        <v>2277</v>
      </c>
      <c r="B2279" s="6" t="s">
        <v>2278</v>
      </c>
      <c r="C2279" s="2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7" t="s">
        <v>8331</v>
      </c>
      <c r="R2279" s="7" t="s">
        <v>8349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30</v>
      </c>
    </row>
    <row r="2280" spans="1:21" ht="28.8" x14ac:dyDescent="0.3">
      <c r="A2280">
        <v>2278</v>
      </c>
      <c r="B2280" s="6" t="s">
        <v>2279</v>
      </c>
      <c r="C2280" s="2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7" t="s">
        <v>8331</v>
      </c>
      <c r="R2280" s="7" t="s">
        <v>8349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34</v>
      </c>
    </row>
    <row r="2281" spans="1:21" ht="43.2" x14ac:dyDescent="0.3">
      <c r="A2281">
        <v>2279</v>
      </c>
      <c r="B2281" s="6" t="s">
        <v>2280</v>
      </c>
      <c r="C2281" s="2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7" t="s">
        <v>8331</v>
      </c>
      <c r="R2281" s="7" t="s">
        <v>8349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18</v>
      </c>
    </row>
    <row r="2282" spans="1:21" ht="57.6" x14ac:dyDescent="0.3">
      <c r="A2282">
        <v>2280</v>
      </c>
      <c r="B2282" s="6" t="s">
        <v>2281</v>
      </c>
      <c r="C2282" s="2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7" t="s">
        <v>8331</v>
      </c>
      <c r="R2282" s="7" t="s">
        <v>8349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30</v>
      </c>
    </row>
    <row r="2283" spans="1:21" ht="43.2" x14ac:dyDescent="0.3">
      <c r="A2283">
        <v>2281</v>
      </c>
      <c r="B2283" s="6" t="s">
        <v>2282</v>
      </c>
      <c r="C2283" s="2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7" t="s">
        <v>8323</v>
      </c>
      <c r="R2283" s="7" t="s">
        <v>8324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62</v>
      </c>
    </row>
    <row r="2284" spans="1:21" ht="28.8" x14ac:dyDescent="0.3">
      <c r="A2284">
        <v>2282</v>
      </c>
      <c r="B2284" s="6" t="s">
        <v>2283</v>
      </c>
      <c r="C2284" s="2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7" t="s">
        <v>8323</v>
      </c>
      <c r="R2284" s="7" t="s">
        <v>8324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60</v>
      </c>
    </row>
    <row r="2285" spans="1:21" ht="43.2" x14ac:dyDescent="0.3">
      <c r="A2285">
        <v>2283</v>
      </c>
      <c r="B2285" s="6" t="s">
        <v>2284</v>
      </c>
      <c r="C2285" s="2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7" t="s">
        <v>8323</v>
      </c>
      <c r="R2285" s="7" t="s">
        <v>8324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60</v>
      </c>
    </row>
    <row r="2286" spans="1:21" ht="28.8" x14ac:dyDescent="0.3">
      <c r="A2286">
        <v>2284</v>
      </c>
      <c r="B2286" s="6" t="s">
        <v>2285</v>
      </c>
      <c r="C2286" s="2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7" t="s">
        <v>8323</v>
      </c>
      <c r="R2286" s="7" t="s">
        <v>8324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28</v>
      </c>
    </row>
    <row r="2287" spans="1:21" ht="43.2" x14ac:dyDescent="0.3">
      <c r="A2287">
        <v>2285</v>
      </c>
      <c r="B2287" s="6" t="s">
        <v>2286</v>
      </c>
      <c r="C2287" s="2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7" t="s">
        <v>8323</v>
      </c>
      <c r="R2287" s="7" t="s">
        <v>8324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30</v>
      </c>
    </row>
    <row r="2288" spans="1:21" ht="43.2" x14ac:dyDescent="0.3">
      <c r="A2288">
        <v>2286</v>
      </c>
      <c r="B2288" s="6" t="s">
        <v>2287</v>
      </c>
      <c r="C2288" s="2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7" t="s">
        <v>8323</v>
      </c>
      <c r="R2288" s="7" t="s">
        <v>8324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28</v>
      </c>
    </row>
    <row r="2289" spans="1:21" ht="43.2" x14ac:dyDescent="0.3">
      <c r="A2289">
        <v>2287</v>
      </c>
      <c r="B2289" s="6" t="s">
        <v>2288</v>
      </c>
      <c r="C2289" s="2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7" t="s">
        <v>8323</v>
      </c>
      <c r="R2289" s="7" t="s">
        <v>8324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21</v>
      </c>
    </row>
    <row r="2290" spans="1:21" ht="43.2" x14ac:dyDescent="0.3">
      <c r="A2290">
        <v>2288</v>
      </c>
      <c r="B2290" s="6" t="s">
        <v>2289</v>
      </c>
      <c r="C2290" s="2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7" t="s">
        <v>8323</v>
      </c>
      <c r="R2290" s="7" t="s">
        <v>8324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19</v>
      </c>
    </row>
    <row r="2291" spans="1:21" ht="43.2" x14ac:dyDescent="0.3">
      <c r="A2291">
        <v>2289</v>
      </c>
      <c r="B2291" s="6" t="s">
        <v>2290</v>
      </c>
      <c r="C2291" s="2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7" t="s">
        <v>8323</v>
      </c>
      <c r="R2291" s="7" t="s">
        <v>8324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43</v>
      </c>
    </row>
    <row r="2292" spans="1:21" ht="43.2" x14ac:dyDescent="0.3">
      <c r="A2292">
        <v>2290</v>
      </c>
      <c r="B2292" s="6" t="s">
        <v>2291</v>
      </c>
      <c r="C2292" s="2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7" t="s">
        <v>8323</v>
      </c>
      <c r="R2292" s="7" t="s">
        <v>8324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78</v>
      </c>
    </row>
    <row r="2293" spans="1:21" ht="43.2" x14ac:dyDescent="0.3">
      <c r="A2293">
        <v>2291</v>
      </c>
      <c r="B2293" s="6" t="s">
        <v>2292</v>
      </c>
      <c r="C2293" s="2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7" t="s">
        <v>8323</v>
      </c>
      <c r="R2293" s="7" t="s">
        <v>8324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34</v>
      </c>
    </row>
    <row r="2294" spans="1:21" ht="43.2" x14ac:dyDescent="0.3">
      <c r="A2294">
        <v>2292</v>
      </c>
      <c r="B2294" s="6" t="s">
        <v>2293</v>
      </c>
      <c r="C2294" s="2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7" t="s">
        <v>8323</v>
      </c>
      <c r="R2294" s="7" t="s">
        <v>8324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30</v>
      </c>
    </row>
    <row r="2295" spans="1:21" ht="28.8" x14ac:dyDescent="0.3">
      <c r="A2295">
        <v>2293</v>
      </c>
      <c r="B2295" s="6" t="s">
        <v>2294</v>
      </c>
      <c r="C2295" s="2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7" t="s">
        <v>8323</v>
      </c>
      <c r="R2295" s="7" t="s">
        <v>8324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25</v>
      </c>
    </row>
    <row r="2296" spans="1:21" ht="43.2" x14ac:dyDescent="0.3">
      <c r="A2296">
        <v>2294</v>
      </c>
      <c r="B2296" s="6" t="s">
        <v>2295</v>
      </c>
      <c r="C2296" s="2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7" t="s">
        <v>8323</v>
      </c>
      <c r="R2296" s="7" t="s">
        <v>8324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30</v>
      </c>
    </row>
    <row r="2297" spans="1:21" ht="57.6" x14ac:dyDescent="0.3">
      <c r="A2297">
        <v>2295</v>
      </c>
      <c r="B2297" s="6" t="s">
        <v>2296</v>
      </c>
      <c r="C2297" s="2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7" t="s">
        <v>8323</v>
      </c>
      <c r="R2297" s="7" t="s">
        <v>8324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30</v>
      </c>
    </row>
    <row r="2298" spans="1:21" ht="43.2" x14ac:dyDescent="0.3">
      <c r="A2298">
        <v>2296</v>
      </c>
      <c r="B2298" s="6" t="s">
        <v>2297</v>
      </c>
      <c r="C2298" s="2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7" t="s">
        <v>8323</v>
      </c>
      <c r="R2298" s="7" t="s">
        <v>8324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35</v>
      </c>
    </row>
    <row r="2299" spans="1:21" ht="28.8" x14ac:dyDescent="0.3">
      <c r="A2299">
        <v>2297</v>
      </c>
      <c r="B2299" s="6" t="s">
        <v>2298</v>
      </c>
      <c r="C2299" s="2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7" t="s">
        <v>8323</v>
      </c>
      <c r="R2299" s="7" t="s">
        <v>8324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34</v>
      </c>
    </row>
    <row r="2300" spans="1:21" ht="43.2" x14ac:dyDescent="0.3">
      <c r="A2300">
        <v>2298</v>
      </c>
      <c r="B2300" s="6" t="s">
        <v>2299</v>
      </c>
      <c r="C2300" s="2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7" t="s">
        <v>8323</v>
      </c>
      <c r="R2300" s="7" t="s">
        <v>8324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30</v>
      </c>
    </row>
    <row r="2301" spans="1:21" ht="43.2" x14ac:dyDescent="0.3">
      <c r="A2301">
        <v>2299</v>
      </c>
      <c r="B2301" s="6" t="s">
        <v>2300</v>
      </c>
      <c r="C2301" s="2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7" t="s">
        <v>8323</v>
      </c>
      <c r="R2301" s="7" t="s">
        <v>8324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15</v>
      </c>
    </row>
    <row r="2302" spans="1:21" ht="43.2" x14ac:dyDescent="0.3">
      <c r="A2302">
        <v>2300</v>
      </c>
      <c r="B2302" s="6" t="s">
        <v>2301</v>
      </c>
      <c r="C2302" s="2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7" t="s">
        <v>8323</v>
      </c>
      <c r="R2302" s="7" t="s">
        <v>8324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14</v>
      </c>
    </row>
    <row r="2303" spans="1:21" ht="28.8" x14ac:dyDescent="0.3">
      <c r="A2303">
        <v>2301</v>
      </c>
      <c r="B2303" s="6" t="s">
        <v>2302</v>
      </c>
      <c r="C2303" s="2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7" t="s">
        <v>8323</v>
      </c>
      <c r="R2303" s="7" t="s">
        <v>8327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30</v>
      </c>
    </row>
    <row r="2304" spans="1:21" ht="43.2" x14ac:dyDescent="0.3">
      <c r="A2304">
        <v>2302</v>
      </c>
      <c r="B2304" s="6" t="s">
        <v>2303</v>
      </c>
      <c r="C2304" s="2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7" t="s">
        <v>8323</v>
      </c>
      <c r="R2304" s="7" t="s">
        <v>8327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33</v>
      </c>
    </row>
    <row r="2305" spans="1:21" ht="57.6" x14ac:dyDescent="0.3">
      <c r="A2305">
        <v>2303</v>
      </c>
      <c r="B2305" s="6" t="s">
        <v>2304</v>
      </c>
      <c r="C2305" s="2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7" t="s">
        <v>8323</v>
      </c>
      <c r="R2305" s="7" t="s">
        <v>8327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40</v>
      </c>
    </row>
    <row r="2306" spans="1:21" ht="43.2" x14ac:dyDescent="0.3">
      <c r="A2306">
        <v>2304</v>
      </c>
      <c r="B2306" s="6" t="s">
        <v>2305</v>
      </c>
      <c r="C2306" s="2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7" t="s">
        <v>8323</v>
      </c>
      <c r="R2306" s="7" t="s">
        <v>8327</v>
      </c>
      <c r="S2306" s="11">
        <f t="shared" si="177"/>
        <v>40502.815868055557</v>
      </c>
      <c r="T2306" s="11">
        <f t="shared" si="178"/>
        <v>40544.207638888889</v>
      </c>
      <c r="U2306">
        <f t="shared" si="179"/>
        <v>41</v>
      </c>
    </row>
    <row r="2307" spans="1:21" ht="43.2" x14ac:dyDescent="0.3">
      <c r="A2307">
        <v>2305</v>
      </c>
      <c r="B2307" s="6" t="s">
        <v>2306</v>
      </c>
      <c r="C2307" s="2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7" t="s">
        <v>8323</v>
      </c>
      <c r="R2307" s="7" t="s">
        <v>8327</v>
      </c>
      <c r="S2307" s="11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>
        <f t="shared" ref="U2307:U2370" si="184">ROUND(T2307-S2307,0)</f>
        <v>25</v>
      </c>
    </row>
    <row r="2308" spans="1:21" ht="43.2" x14ac:dyDescent="0.3">
      <c r="A2308">
        <v>2306</v>
      </c>
      <c r="B2308" s="6" t="s">
        <v>2307</v>
      </c>
      <c r="C2308" s="2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7" t="s">
        <v>8323</v>
      </c>
      <c r="R2308" s="7" t="s">
        <v>8327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30</v>
      </c>
    </row>
    <row r="2309" spans="1:21" ht="43.2" x14ac:dyDescent="0.3">
      <c r="A2309">
        <v>2307</v>
      </c>
      <c r="B2309" s="6" t="s">
        <v>2308</v>
      </c>
      <c r="C2309" s="2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7" t="s">
        <v>8323</v>
      </c>
      <c r="R2309" s="7" t="s">
        <v>8327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30</v>
      </c>
    </row>
    <row r="2310" spans="1:21" ht="43.2" x14ac:dyDescent="0.3">
      <c r="A2310">
        <v>2308</v>
      </c>
      <c r="B2310" s="6" t="s">
        <v>2309</v>
      </c>
      <c r="C2310" s="2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7" t="s">
        <v>8323</v>
      </c>
      <c r="R2310" s="7" t="s">
        <v>8327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28</v>
      </c>
    </row>
    <row r="2311" spans="1:21" ht="43.2" x14ac:dyDescent="0.3">
      <c r="A2311">
        <v>2309</v>
      </c>
      <c r="B2311" s="6" t="s">
        <v>2310</v>
      </c>
      <c r="C2311" s="2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7" t="s">
        <v>8323</v>
      </c>
      <c r="R2311" s="7" t="s">
        <v>8327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35</v>
      </c>
    </row>
    <row r="2312" spans="1:21" ht="57.6" x14ac:dyDescent="0.3">
      <c r="A2312">
        <v>2310</v>
      </c>
      <c r="B2312" s="6" t="s">
        <v>2311</v>
      </c>
      <c r="C2312" s="2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7" t="s">
        <v>8323</v>
      </c>
      <c r="R2312" s="7" t="s">
        <v>8327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30</v>
      </c>
    </row>
    <row r="2313" spans="1:21" ht="43.2" x14ac:dyDescent="0.3">
      <c r="A2313">
        <v>2311</v>
      </c>
      <c r="B2313" s="6" t="s">
        <v>2312</v>
      </c>
      <c r="C2313" s="2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7" t="s">
        <v>8323</v>
      </c>
      <c r="R2313" s="7" t="s">
        <v>8327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30</v>
      </c>
    </row>
    <row r="2314" spans="1:21" ht="43.2" x14ac:dyDescent="0.3">
      <c r="A2314">
        <v>2312</v>
      </c>
      <c r="B2314" s="6" t="s">
        <v>2313</v>
      </c>
      <c r="C2314" s="2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7" t="s">
        <v>8323</v>
      </c>
      <c r="R2314" s="7" t="s">
        <v>8327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31</v>
      </c>
    </row>
    <row r="2315" spans="1:21" ht="28.8" x14ac:dyDescent="0.3">
      <c r="A2315">
        <v>2313</v>
      </c>
      <c r="B2315" s="6" t="s">
        <v>2314</v>
      </c>
      <c r="C2315" s="2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7" t="s">
        <v>8323</v>
      </c>
      <c r="R2315" s="7" t="s">
        <v>8327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30</v>
      </c>
    </row>
    <row r="2316" spans="1:21" ht="43.2" x14ac:dyDescent="0.3">
      <c r="A2316">
        <v>2314</v>
      </c>
      <c r="B2316" s="6" t="s">
        <v>2315</v>
      </c>
      <c r="C2316" s="2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7" t="s">
        <v>8323</v>
      </c>
      <c r="R2316" s="7" t="s">
        <v>8327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30</v>
      </c>
    </row>
    <row r="2317" spans="1:21" ht="43.2" x14ac:dyDescent="0.3">
      <c r="A2317">
        <v>2315</v>
      </c>
      <c r="B2317" s="6" t="s">
        <v>2316</v>
      </c>
      <c r="C2317" s="2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7" t="s">
        <v>8323</v>
      </c>
      <c r="R2317" s="7" t="s">
        <v>8327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30</v>
      </c>
    </row>
    <row r="2318" spans="1:21" ht="57.6" x14ac:dyDescent="0.3">
      <c r="A2318">
        <v>2316</v>
      </c>
      <c r="B2318" s="6" t="s">
        <v>2317</v>
      </c>
      <c r="C2318" s="2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7" t="s">
        <v>8323</v>
      </c>
      <c r="R2318" s="7" t="s">
        <v>8327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77</v>
      </c>
    </row>
    <row r="2319" spans="1:21" ht="43.2" x14ac:dyDescent="0.3">
      <c r="A2319">
        <v>2317</v>
      </c>
      <c r="B2319" s="6" t="s">
        <v>2318</v>
      </c>
      <c r="C2319" s="2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7" t="s">
        <v>8323</v>
      </c>
      <c r="R2319" s="7" t="s">
        <v>8327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32</v>
      </c>
    </row>
    <row r="2320" spans="1:21" ht="57.6" x14ac:dyDescent="0.3">
      <c r="A2320">
        <v>2318</v>
      </c>
      <c r="B2320" s="6" t="s">
        <v>2319</v>
      </c>
      <c r="C2320" s="2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7" t="s">
        <v>8323</v>
      </c>
      <c r="R2320" s="7" t="s">
        <v>8327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32</v>
      </c>
    </row>
    <row r="2321" spans="1:21" ht="43.2" x14ac:dyDescent="0.3">
      <c r="A2321">
        <v>2319</v>
      </c>
      <c r="B2321" s="6" t="s">
        <v>2320</v>
      </c>
      <c r="C2321" s="2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7" t="s">
        <v>8323</v>
      </c>
      <c r="R2321" s="7" t="s">
        <v>8327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30</v>
      </c>
    </row>
    <row r="2322" spans="1:21" ht="57.6" x14ac:dyDescent="0.3">
      <c r="A2322">
        <v>2320</v>
      </c>
      <c r="B2322" s="6" t="s">
        <v>2321</v>
      </c>
      <c r="C2322" s="2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7" t="s">
        <v>8323</v>
      </c>
      <c r="R2322" s="7" t="s">
        <v>8327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35</v>
      </c>
    </row>
    <row r="2323" spans="1:21" ht="43.2" x14ac:dyDescent="0.3">
      <c r="A2323">
        <v>2321</v>
      </c>
      <c r="B2323" s="6" t="s">
        <v>2322</v>
      </c>
      <c r="C2323" s="2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7" t="s">
        <v>8334</v>
      </c>
      <c r="R2323" s="7" t="s">
        <v>8350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30</v>
      </c>
    </row>
    <row r="2324" spans="1:21" ht="43.2" x14ac:dyDescent="0.3">
      <c r="A2324">
        <v>2322</v>
      </c>
      <c r="B2324" s="6" t="s">
        <v>2323</v>
      </c>
      <c r="C2324" s="2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7" t="s">
        <v>8334</v>
      </c>
      <c r="R2324" s="7" t="s">
        <v>8350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30</v>
      </c>
    </row>
    <row r="2325" spans="1:21" ht="43.2" x14ac:dyDescent="0.3">
      <c r="A2325">
        <v>2323</v>
      </c>
      <c r="B2325" s="6" t="s">
        <v>2324</v>
      </c>
      <c r="C2325" s="2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7" t="s">
        <v>8334</v>
      </c>
      <c r="R2325" s="7" t="s">
        <v>8350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7</v>
      </c>
    </row>
    <row r="2326" spans="1:21" ht="43.2" x14ac:dyDescent="0.3">
      <c r="A2326">
        <v>2324</v>
      </c>
      <c r="B2326" s="6" t="s">
        <v>2325</v>
      </c>
      <c r="C2326" s="2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7" t="s">
        <v>8334</v>
      </c>
      <c r="R2326" s="7" t="s">
        <v>8350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30</v>
      </c>
    </row>
    <row r="2327" spans="1:21" ht="43.2" x14ac:dyDescent="0.3">
      <c r="A2327">
        <v>2325</v>
      </c>
      <c r="B2327" s="6" t="s">
        <v>2326</v>
      </c>
      <c r="C2327" s="2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7" t="s">
        <v>8334</v>
      </c>
      <c r="R2327" s="7" t="s">
        <v>8350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30</v>
      </c>
    </row>
    <row r="2328" spans="1:21" ht="43.2" x14ac:dyDescent="0.3">
      <c r="A2328">
        <v>2326</v>
      </c>
      <c r="B2328" s="6" t="s">
        <v>2327</v>
      </c>
      <c r="C2328" s="2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7" t="s">
        <v>8334</v>
      </c>
      <c r="R2328" s="7" t="s">
        <v>8350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52</v>
      </c>
    </row>
    <row r="2329" spans="1:21" ht="28.8" x14ac:dyDescent="0.3">
      <c r="A2329">
        <v>2327</v>
      </c>
      <c r="B2329" s="6" t="s">
        <v>2328</v>
      </c>
      <c r="C2329" s="2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7" t="s">
        <v>8334</v>
      </c>
      <c r="R2329" s="7" t="s">
        <v>8350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35</v>
      </c>
    </row>
    <row r="2330" spans="1:21" ht="57.6" x14ac:dyDescent="0.3">
      <c r="A2330">
        <v>2328</v>
      </c>
      <c r="B2330" s="6" t="s">
        <v>2329</v>
      </c>
      <c r="C2330" s="2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7" t="s">
        <v>8334</v>
      </c>
      <c r="R2330" s="7" t="s">
        <v>8350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30</v>
      </c>
    </row>
    <row r="2331" spans="1:21" ht="43.2" x14ac:dyDescent="0.3">
      <c r="A2331">
        <v>2329</v>
      </c>
      <c r="B2331" s="6" t="s">
        <v>2330</v>
      </c>
      <c r="C2331" s="2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7" t="s">
        <v>8334</v>
      </c>
      <c r="R2331" s="7" t="s">
        <v>8350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30</v>
      </c>
    </row>
    <row r="2332" spans="1:21" ht="43.2" x14ac:dyDescent="0.3">
      <c r="A2332">
        <v>2330</v>
      </c>
      <c r="B2332" s="6" t="s">
        <v>2331</v>
      </c>
      <c r="C2332" s="2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7" t="s">
        <v>8334</v>
      </c>
      <c r="R2332" s="7" t="s">
        <v>8350</v>
      </c>
      <c r="S2332" s="11">
        <f t="shared" si="182"/>
        <v>42332.89980324074</v>
      </c>
      <c r="T2332" s="11">
        <f t="shared" si="183"/>
        <v>42363</v>
      </c>
      <c r="U2332">
        <f t="shared" si="184"/>
        <v>30</v>
      </c>
    </row>
    <row r="2333" spans="1:21" ht="43.2" x14ac:dyDescent="0.3">
      <c r="A2333">
        <v>2331</v>
      </c>
      <c r="B2333" s="6" t="s">
        <v>2332</v>
      </c>
      <c r="C2333" s="2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7" t="s">
        <v>8334</v>
      </c>
      <c r="R2333" s="7" t="s">
        <v>8350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30</v>
      </c>
    </row>
    <row r="2334" spans="1:21" ht="43.2" x14ac:dyDescent="0.3">
      <c r="A2334">
        <v>2332</v>
      </c>
      <c r="B2334" s="6" t="s">
        <v>2333</v>
      </c>
      <c r="C2334" s="2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7" t="s">
        <v>8334</v>
      </c>
      <c r="R2334" s="7" t="s">
        <v>8350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30</v>
      </c>
    </row>
    <row r="2335" spans="1:21" ht="43.2" x14ac:dyDescent="0.3">
      <c r="A2335">
        <v>2333</v>
      </c>
      <c r="B2335" s="6" t="s">
        <v>2334</v>
      </c>
      <c r="C2335" s="2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7" t="s">
        <v>8334</v>
      </c>
      <c r="R2335" s="7" t="s">
        <v>8350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21</v>
      </c>
    </row>
    <row r="2336" spans="1:21" ht="43.2" x14ac:dyDescent="0.3">
      <c r="A2336">
        <v>2334</v>
      </c>
      <c r="B2336" s="6" t="s">
        <v>2335</v>
      </c>
      <c r="C2336" s="2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7" t="s">
        <v>8334</v>
      </c>
      <c r="R2336" s="7" t="s">
        <v>8350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30</v>
      </c>
    </row>
    <row r="2337" spans="1:21" ht="43.2" x14ac:dyDescent="0.3">
      <c r="A2337">
        <v>2335</v>
      </c>
      <c r="B2337" s="6" t="s">
        <v>2336</v>
      </c>
      <c r="C2337" s="2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7" t="s">
        <v>8334</v>
      </c>
      <c r="R2337" s="7" t="s">
        <v>8350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30</v>
      </c>
    </row>
    <row r="2338" spans="1:21" ht="43.2" x14ac:dyDescent="0.3">
      <c r="A2338">
        <v>2336</v>
      </c>
      <c r="B2338" s="6" t="s">
        <v>2337</v>
      </c>
      <c r="C2338" s="2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7" t="s">
        <v>8334</v>
      </c>
      <c r="R2338" s="7" t="s">
        <v>8350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40</v>
      </c>
    </row>
    <row r="2339" spans="1:21" ht="28.8" x14ac:dyDescent="0.3">
      <c r="A2339">
        <v>2337</v>
      </c>
      <c r="B2339" s="6" t="s">
        <v>2338</v>
      </c>
      <c r="C2339" s="2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7" t="s">
        <v>8334</v>
      </c>
      <c r="R2339" s="7" t="s">
        <v>8350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30</v>
      </c>
    </row>
    <row r="2340" spans="1:21" ht="43.2" x14ac:dyDescent="0.3">
      <c r="A2340">
        <v>2338</v>
      </c>
      <c r="B2340" s="6" t="s">
        <v>2339</v>
      </c>
      <c r="C2340" s="2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7" t="s">
        <v>8334</v>
      </c>
      <c r="R2340" s="7" t="s">
        <v>8350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30</v>
      </c>
    </row>
    <row r="2341" spans="1:21" ht="43.2" x14ac:dyDescent="0.3">
      <c r="A2341">
        <v>2339</v>
      </c>
      <c r="B2341" s="6" t="s">
        <v>2340</v>
      </c>
      <c r="C2341" s="2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7" t="s">
        <v>8334</v>
      </c>
      <c r="R2341" s="7" t="s">
        <v>8350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31</v>
      </c>
    </row>
    <row r="2342" spans="1:21" ht="43.2" x14ac:dyDescent="0.3">
      <c r="A2342">
        <v>2340</v>
      </c>
      <c r="B2342" s="6" t="s">
        <v>2341</v>
      </c>
      <c r="C2342" s="2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7" t="s">
        <v>8334</v>
      </c>
      <c r="R2342" s="7" t="s">
        <v>8350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30</v>
      </c>
    </row>
    <row r="2343" spans="1:21" ht="43.2" x14ac:dyDescent="0.3">
      <c r="A2343">
        <v>2341</v>
      </c>
      <c r="B2343" s="6" t="s">
        <v>2342</v>
      </c>
      <c r="C2343" s="2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7" t="s">
        <v>8317</v>
      </c>
      <c r="R2343" s="7" t="s">
        <v>8318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30</v>
      </c>
    </row>
    <row r="2344" spans="1:21" ht="43.2" x14ac:dyDescent="0.3">
      <c r="A2344">
        <v>2342</v>
      </c>
      <c r="B2344" s="6" t="s">
        <v>2343</v>
      </c>
      <c r="C2344" s="2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7" t="s">
        <v>8317</v>
      </c>
      <c r="R2344" s="7" t="s">
        <v>8318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21</v>
      </c>
    </row>
    <row r="2345" spans="1:21" ht="43.2" x14ac:dyDescent="0.3">
      <c r="A2345">
        <v>2343</v>
      </c>
      <c r="B2345" s="6" t="s">
        <v>2344</v>
      </c>
      <c r="C2345" s="2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7" t="s">
        <v>8317</v>
      </c>
      <c r="R2345" s="7" t="s">
        <v>8318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50</v>
      </c>
    </row>
    <row r="2346" spans="1:21" ht="43.2" x14ac:dyDescent="0.3">
      <c r="A2346">
        <v>2344</v>
      </c>
      <c r="B2346" s="6" t="s">
        <v>2345</v>
      </c>
      <c r="C2346" s="2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7" t="s">
        <v>8317</v>
      </c>
      <c r="R2346" s="7" t="s">
        <v>8318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30</v>
      </c>
    </row>
    <row r="2347" spans="1:21" ht="43.2" x14ac:dyDescent="0.3">
      <c r="A2347">
        <v>2345</v>
      </c>
      <c r="B2347" s="6" t="s">
        <v>2346</v>
      </c>
      <c r="C2347" s="2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7" t="s">
        <v>8317</v>
      </c>
      <c r="R2347" s="7" t="s">
        <v>8318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35</v>
      </c>
    </row>
    <row r="2348" spans="1:21" ht="43.2" x14ac:dyDescent="0.3">
      <c r="A2348">
        <v>2346</v>
      </c>
      <c r="B2348" s="6" t="s">
        <v>2347</v>
      </c>
      <c r="C2348" s="2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7" t="s">
        <v>8317</v>
      </c>
      <c r="R2348" s="7" t="s">
        <v>8318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45</v>
      </c>
    </row>
    <row r="2349" spans="1:21" ht="43.2" x14ac:dyDescent="0.3">
      <c r="A2349">
        <v>2347</v>
      </c>
      <c r="B2349" s="6" t="s">
        <v>2348</v>
      </c>
      <c r="C2349" s="2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7" t="s">
        <v>8317</v>
      </c>
      <c r="R2349" s="7" t="s">
        <v>8318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30</v>
      </c>
    </row>
    <row r="2350" spans="1:21" ht="43.2" x14ac:dyDescent="0.3">
      <c r="A2350">
        <v>2348</v>
      </c>
      <c r="B2350" s="6" t="s">
        <v>2349</v>
      </c>
      <c r="C2350" s="2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7" t="s">
        <v>8317</v>
      </c>
      <c r="R2350" s="7" t="s">
        <v>8318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60</v>
      </c>
    </row>
    <row r="2351" spans="1:21" ht="43.2" x14ac:dyDescent="0.3">
      <c r="A2351">
        <v>2349</v>
      </c>
      <c r="B2351" s="6" t="s">
        <v>2350</v>
      </c>
      <c r="C2351" s="2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7" t="s">
        <v>8317</v>
      </c>
      <c r="R2351" s="7" t="s">
        <v>8318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29</v>
      </c>
    </row>
    <row r="2352" spans="1:21" ht="43.2" x14ac:dyDescent="0.3">
      <c r="A2352">
        <v>2350</v>
      </c>
      <c r="B2352" s="6" t="s">
        <v>2351</v>
      </c>
      <c r="C2352" s="2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7" t="s">
        <v>8317</v>
      </c>
      <c r="R2352" s="7" t="s">
        <v>8318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30</v>
      </c>
    </row>
    <row r="2353" spans="1:21" ht="28.8" x14ac:dyDescent="0.3">
      <c r="A2353">
        <v>2351</v>
      </c>
      <c r="B2353" s="6" t="s">
        <v>2352</v>
      </c>
      <c r="C2353" s="2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7" t="s">
        <v>8317</v>
      </c>
      <c r="R2353" s="7" t="s">
        <v>8318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30</v>
      </c>
    </row>
    <row r="2354" spans="1:21" ht="43.2" x14ac:dyDescent="0.3">
      <c r="A2354">
        <v>2352</v>
      </c>
      <c r="B2354" s="6" t="s">
        <v>2353</v>
      </c>
      <c r="C2354" s="2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7" t="s">
        <v>8317</v>
      </c>
      <c r="R2354" s="7" t="s">
        <v>8318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60</v>
      </c>
    </row>
    <row r="2355" spans="1:21" ht="43.2" x14ac:dyDescent="0.3">
      <c r="A2355">
        <v>2353</v>
      </c>
      <c r="B2355" s="6" t="s">
        <v>2354</v>
      </c>
      <c r="C2355" s="2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7" t="s">
        <v>8317</v>
      </c>
      <c r="R2355" s="7" t="s">
        <v>8318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12</v>
      </c>
    </row>
    <row r="2356" spans="1:21" ht="43.2" x14ac:dyDescent="0.3">
      <c r="A2356">
        <v>2354</v>
      </c>
      <c r="B2356" s="6" t="s">
        <v>2355</v>
      </c>
      <c r="C2356" s="2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7" t="s">
        <v>8317</v>
      </c>
      <c r="R2356" s="7" t="s">
        <v>8318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60</v>
      </c>
    </row>
    <row r="2357" spans="1:21" ht="43.2" x14ac:dyDescent="0.3">
      <c r="A2357">
        <v>2355</v>
      </c>
      <c r="B2357" s="6" t="s">
        <v>2356</v>
      </c>
      <c r="C2357" s="2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7" t="s">
        <v>8317</v>
      </c>
      <c r="R2357" s="7" t="s">
        <v>8318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30</v>
      </c>
    </row>
    <row r="2358" spans="1:21" ht="28.8" x14ac:dyDescent="0.3">
      <c r="A2358">
        <v>2356</v>
      </c>
      <c r="B2358" s="6" t="s">
        <v>2357</v>
      </c>
      <c r="C2358" s="2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7" t="s">
        <v>8317</v>
      </c>
      <c r="R2358" s="7" t="s">
        <v>8318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30</v>
      </c>
    </row>
    <row r="2359" spans="1:21" ht="43.2" x14ac:dyDescent="0.3">
      <c r="A2359">
        <v>2357</v>
      </c>
      <c r="B2359" s="6" t="s">
        <v>2358</v>
      </c>
      <c r="C2359" s="2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7" t="s">
        <v>8317</v>
      </c>
      <c r="R2359" s="7" t="s">
        <v>8318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30</v>
      </c>
    </row>
    <row r="2360" spans="1:21" ht="43.2" x14ac:dyDescent="0.3">
      <c r="A2360">
        <v>2358</v>
      </c>
      <c r="B2360" s="6" t="s">
        <v>2359</v>
      </c>
      <c r="C2360" s="2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7" t="s">
        <v>8317</v>
      </c>
      <c r="R2360" s="7" t="s">
        <v>8318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56</v>
      </c>
    </row>
    <row r="2361" spans="1:21" ht="43.2" x14ac:dyDescent="0.3">
      <c r="A2361">
        <v>2359</v>
      </c>
      <c r="B2361" s="6" t="s">
        <v>2360</v>
      </c>
      <c r="C2361" s="2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7" t="s">
        <v>8317</v>
      </c>
      <c r="R2361" s="7" t="s">
        <v>8318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60</v>
      </c>
    </row>
    <row r="2362" spans="1:21" ht="43.2" x14ac:dyDescent="0.3">
      <c r="A2362">
        <v>2360</v>
      </c>
      <c r="B2362" s="6" t="s">
        <v>2361</v>
      </c>
      <c r="C2362" s="2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7" t="s">
        <v>8317</v>
      </c>
      <c r="R2362" s="7" t="s">
        <v>8318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30</v>
      </c>
    </row>
    <row r="2363" spans="1:21" ht="43.2" x14ac:dyDescent="0.3">
      <c r="A2363">
        <v>2361</v>
      </c>
      <c r="B2363" s="6" t="s">
        <v>2362</v>
      </c>
      <c r="C2363" s="2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7" t="s">
        <v>8317</v>
      </c>
      <c r="R2363" s="7" t="s">
        <v>8318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24</v>
      </c>
    </row>
    <row r="2364" spans="1:21" ht="43.2" x14ac:dyDescent="0.3">
      <c r="A2364">
        <v>2362</v>
      </c>
      <c r="B2364" s="6" t="s">
        <v>2363</v>
      </c>
      <c r="C2364" s="2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7" t="s">
        <v>8317</v>
      </c>
      <c r="R2364" s="7" t="s">
        <v>8318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30</v>
      </c>
    </row>
    <row r="2365" spans="1:21" ht="43.2" x14ac:dyDescent="0.3">
      <c r="A2365">
        <v>2363</v>
      </c>
      <c r="B2365" s="6" t="s">
        <v>2364</v>
      </c>
      <c r="C2365" s="2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7" t="s">
        <v>8317</v>
      </c>
      <c r="R2365" s="7" t="s">
        <v>8318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45</v>
      </c>
    </row>
    <row r="2366" spans="1:21" ht="28.8" x14ac:dyDescent="0.3">
      <c r="A2366">
        <v>2364</v>
      </c>
      <c r="B2366" s="6" t="s">
        <v>2365</v>
      </c>
      <c r="C2366" s="2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7" t="s">
        <v>8317</v>
      </c>
      <c r="R2366" s="7" t="s">
        <v>8318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55</v>
      </c>
    </row>
    <row r="2367" spans="1:21" ht="43.2" x14ac:dyDescent="0.3">
      <c r="A2367">
        <v>2365</v>
      </c>
      <c r="B2367" s="6" t="s">
        <v>2366</v>
      </c>
      <c r="C2367" s="2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7" t="s">
        <v>8317</v>
      </c>
      <c r="R2367" s="7" t="s">
        <v>8318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40</v>
      </c>
    </row>
    <row r="2368" spans="1:21" ht="43.2" x14ac:dyDescent="0.3">
      <c r="A2368">
        <v>2366</v>
      </c>
      <c r="B2368" s="6" t="s">
        <v>2367</v>
      </c>
      <c r="C2368" s="2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7" t="s">
        <v>8317</v>
      </c>
      <c r="R2368" s="7" t="s">
        <v>8318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30</v>
      </c>
    </row>
    <row r="2369" spans="1:21" ht="43.2" x14ac:dyDescent="0.3">
      <c r="A2369">
        <v>2367</v>
      </c>
      <c r="B2369" s="6" t="s">
        <v>2368</v>
      </c>
      <c r="C2369" s="2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7" t="s">
        <v>8317</v>
      </c>
      <c r="R2369" s="7" t="s">
        <v>8318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60</v>
      </c>
    </row>
    <row r="2370" spans="1:21" ht="43.2" x14ac:dyDescent="0.3">
      <c r="A2370">
        <v>2368</v>
      </c>
      <c r="B2370" s="6" t="s">
        <v>2369</v>
      </c>
      <c r="C2370" s="2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7" t="s">
        <v>8317</v>
      </c>
      <c r="R2370" s="7" t="s">
        <v>8318</v>
      </c>
      <c r="S2370" s="11">
        <f t="shared" si="182"/>
        <v>42063.721817129626</v>
      </c>
      <c r="T2370" s="11">
        <f t="shared" si="183"/>
        <v>42108.680150462969</v>
      </c>
      <c r="U2370">
        <f t="shared" si="184"/>
        <v>45</v>
      </c>
    </row>
    <row r="2371" spans="1:21" ht="43.2" x14ac:dyDescent="0.3">
      <c r="A2371">
        <v>2369</v>
      </c>
      <c r="B2371" s="6" t="s">
        <v>2370</v>
      </c>
      <c r="C2371" s="2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7" t="s">
        <v>8317</v>
      </c>
      <c r="R2371" s="7" t="s">
        <v>8318</v>
      </c>
      <c r="S2371" s="11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>
        <f t="shared" ref="U2371:U2434" si="189">ROUND(T2371-S2371,0)</f>
        <v>30</v>
      </c>
    </row>
    <row r="2372" spans="1:21" ht="43.2" x14ac:dyDescent="0.3">
      <c r="A2372">
        <v>2370</v>
      </c>
      <c r="B2372" s="6" t="s">
        <v>2371</v>
      </c>
      <c r="C2372" s="2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7" t="s">
        <v>8317</v>
      </c>
      <c r="R2372" s="7" t="s">
        <v>8318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30</v>
      </c>
    </row>
    <row r="2373" spans="1:21" ht="43.2" x14ac:dyDescent="0.3">
      <c r="A2373">
        <v>2371</v>
      </c>
      <c r="B2373" s="6" t="s">
        <v>2372</v>
      </c>
      <c r="C2373" s="2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7" t="s">
        <v>8317</v>
      </c>
      <c r="R2373" s="7" t="s">
        <v>8318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30</v>
      </c>
    </row>
    <row r="2374" spans="1:21" ht="43.2" x14ac:dyDescent="0.3">
      <c r="A2374">
        <v>2372</v>
      </c>
      <c r="B2374" s="6" t="s">
        <v>2373</v>
      </c>
      <c r="C2374" s="2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7" t="s">
        <v>8317</v>
      </c>
      <c r="R2374" s="7" t="s">
        <v>8318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30</v>
      </c>
    </row>
    <row r="2375" spans="1:21" ht="28.8" x14ac:dyDescent="0.3">
      <c r="A2375">
        <v>2373</v>
      </c>
      <c r="B2375" s="6" t="s">
        <v>2374</v>
      </c>
      <c r="C2375" s="2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7" t="s">
        <v>8317</v>
      </c>
      <c r="R2375" s="7" t="s">
        <v>8318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30</v>
      </c>
    </row>
    <row r="2376" spans="1:21" ht="43.2" x14ac:dyDescent="0.3">
      <c r="A2376">
        <v>2374</v>
      </c>
      <c r="B2376" s="6" t="s">
        <v>2375</v>
      </c>
      <c r="C2376" s="2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7" t="s">
        <v>8317</v>
      </c>
      <c r="R2376" s="7" t="s">
        <v>8318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30</v>
      </c>
    </row>
    <row r="2377" spans="1:21" ht="43.2" x14ac:dyDescent="0.3">
      <c r="A2377">
        <v>2375</v>
      </c>
      <c r="B2377" s="6" t="s">
        <v>2376</v>
      </c>
      <c r="C2377" s="2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7" t="s">
        <v>8317</v>
      </c>
      <c r="R2377" s="7" t="s">
        <v>8318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30</v>
      </c>
    </row>
    <row r="2378" spans="1:21" ht="43.2" x14ac:dyDescent="0.3">
      <c r="A2378">
        <v>2376</v>
      </c>
      <c r="B2378" s="6" t="s">
        <v>2377</v>
      </c>
      <c r="C2378" s="2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7" t="s">
        <v>8317</v>
      </c>
      <c r="R2378" s="7" t="s">
        <v>8318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30</v>
      </c>
    </row>
    <row r="2379" spans="1:21" ht="43.2" x14ac:dyDescent="0.3">
      <c r="A2379">
        <v>2377</v>
      </c>
      <c r="B2379" s="6" t="s">
        <v>2378</v>
      </c>
      <c r="C2379" s="2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7" t="s">
        <v>8317</v>
      </c>
      <c r="R2379" s="7" t="s">
        <v>8318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30</v>
      </c>
    </row>
    <row r="2380" spans="1:21" ht="43.2" x14ac:dyDescent="0.3">
      <c r="A2380">
        <v>2378</v>
      </c>
      <c r="B2380" s="6" t="s">
        <v>2379</v>
      </c>
      <c r="C2380" s="2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7" t="s">
        <v>8317</v>
      </c>
      <c r="R2380" s="7" t="s">
        <v>8318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29</v>
      </c>
    </row>
    <row r="2381" spans="1:21" ht="28.8" x14ac:dyDescent="0.3">
      <c r="A2381">
        <v>2379</v>
      </c>
      <c r="B2381" s="6" t="s">
        <v>2380</v>
      </c>
      <c r="C2381" s="2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7" t="s">
        <v>8317</v>
      </c>
      <c r="R2381" s="7" t="s">
        <v>8318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45</v>
      </c>
    </row>
    <row r="2382" spans="1:21" ht="43.2" x14ac:dyDescent="0.3">
      <c r="A2382">
        <v>2380</v>
      </c>
      <c r="B2382" s="6" t="s">
        <v>2381</v>
      </c>
      <c r="C2382" s="2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7" t="s">
        <v>8317</v>
      </c>
      <c r="R2382" s="7" t="s">
        <v>8318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30</v>
      </c>
    </row>
    <row r="2383" spans="1:21" ht="43.2" x14ac:dyDescent="0.3">
      <c r="A2383">
        <v>2381</v>
      </c>
      <c r="B2383" s="6" t="s">
        <v>2382</v>
      </c>
      <c r="C2383" s="2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7" t="s">
        <v>8317</v>
      </c>
      <c r="R2383" s="7" t="s">
        <v>8318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30</v>
      </c>
    </row>
    <row r="2384" spans="1:21" ht="57.6" x14ac:dyDescent="0.3">
      <c r="A2384">
        <v>2382</v>
      </c>
      <c r="B2384" s="6" t="s">
        <v>2383</v>
      </c>
      <c r="C2384" s="2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7" t="s">
        <v>8317</v>
      </c>
      <c r="R2384" s="7" t="s">
        <v>8318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25</v>
      </c>
    </row>
    <row r="2385" spans="1:21" ht="43.2" x14ac:dyDescent="0.3">
      <c r="A2385">
        <v>2383</v>
      </c>
      <c r="B2385" s="6" t="s">
        <v>2384</v>
      </c>
      <c r="C2385" s="2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7" t="s">
        <v>8317</v>
      </c>
      <c r="R2385" s="7" t="s">
        <v>8318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30</v>
      </c>
    </row>
    <row r="2386" spans="1:21" ht="57.6" x14ac:dyDescent="0.3">
      <c r="A2386">
        <v>2384</v>
      </c>
      <c r="B2386" s="6" t="s">
        <v>2385</v>
      </c>
      <c r="C2386" s="2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7" t="s">
        <v>8317</v>
      </c>
      <c r="R2386" s="7" t="s">
        <v>8318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30</v>
      </c>
    </row>
    <row r="2387" spans="1:21" ht="43.2" x14ac:dyDescent="0.3">
      <c r="A2387">
        <v>2385</v>
      </c>
      <c r="B2387" s="6" t="s">
        <v>2386</v>
      </c>
      <c r="C2387" s="2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7" t="s">
        <v>8317</v>
      </c>
      <c r="R2387" s="7" t="s">
        <v>8318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30</v>
      </c>
    </row>
    <row r="2388" spans="1:21" ht="43.2" x14ac:dyDescent="0.3">
      <c r="A2388">
        <v>2386</v>
      </c>
      <c r="B2388" s="6" t="s">
        <v>2387</v>
      </c>
      <c r="C2388" s="2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7" t="s">
        <v>8317</v>
      </c>
      <c r="R2388" s="7" t="s">
        <v>8318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60</v>
      </c>
    </row>
    <row r="2389" spans="1:21" ht="43.2" x14ac:dyDescent="0.3">
      <c r="A2389">
        <v>2387</v>
      </c>
      <c r="B2389" s="6" t="s">
        <v>2388</v>
      </c>
      <c r="C2389" s="2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7" t="s">
        <v>8317</v>
      </c>
      <c r="R2389" s="7" t="s">
        <v>8318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45</v>
      </c>
    </row>
    <row r="2390" spans="1:21" ht="43.2" x14ac:dyDescent="0.3">
      <c r="A2390">
        <v>2388</v>
      </c>
      <c r="B2390" s="6" t="s">
        <v>2389</v>
      </c>
      <c r="C2390" s="2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7" t="s">
        <v>8317</v>
      </c>
      <c r="R2390" s="7" t="s">
        <v>8318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30</v>
      </c>
    </row>
    <row r="2391" spans="1:21" ht="57.6" x14ac:dyDescent="0.3">
      <c r="A2391">
        <v>2389</v>
      </c>
      <c r="B2391" s="6" t="s">
        <v>2390</v>
      </c>
      <c r="C2391" s="2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7" t="s">
        <v>8317</v>
      </c>
      <c r="R2391" s="7" t="s">
        <v>8318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31</v>
      </c>
    </row>
    <row r="2392" spans="1:21" ht="43.2" x14ac:dyDescent="0.3">
      <c r="A2392">
        <v>2390</v>
      </c>
      <c r="B2392" s="6" t="s">
        <v>2391</v>
      </c>
      <c r="C2392" s="2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7" t="s">
        <v>8317</v>
      </c>
      <c r="R2392" s="7" t="s">
        <v>8318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40</v>
      </c>
    </row>
    <row r="2393" spans="1:21" ht="28.8" x14ac:dyDescent="0.3">
      <c r="A2393">
        <v>2391</v>
      </c>
      <c r="B2393" s="6" t="s">
        <v>2392</v>
      </c>
      <c r="C2393" s="2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7" t="s">
        <v>8317</v>
      </c>
      <c r="R2393" s="7" t="s">
        <v>8318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30</v>
      </c>
    </row>
    <row r="2394" spans="1:21" ht="43.2" x14ac:dyDescent="0.3">
      <c r="A2394">
        <v>2392</v>
      </c>
      <c r="B2394" s="6" t="s">
        <v>2393</v>
      </c>
      <c r="C2394" s="2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7" t="s">
        <v>8317</v>
      </c>
      <c r="R2394" s="7" t="s">
        <v>8318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30</v>
      </c>
    </row>
    <row r="2395" spans="1:21" ht="43.2" x14ac:dyDescent="0.3">
      <c r="A2395">
        <v>2393</v>
      </c>
      <c r="B2395" s="6" t="s">
        <v>2394</v>
      </c>
      <c r="C2395" s="2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7" t="s">
        <v>8317</v>
      </c>
      <c r="R2395" s="7" t="s">
        <v>8318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30</v>
      </c>
    </row>
    <row r="2396" spans="1:21" ht="43.2" x14ac:dyDescent="0.3">
      <c r="A2396">
        <v>2394</v>
      </c>
      <c r="B2396" s="6" t="s">
        <v>2395</v>
      </c>
      <c r="C2396" s="2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7" t="s">
        <v>8317</v>
      </c>
      <c r="R2396" s="7" t="s">
        <v>8318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30</v>
      </c>
    </row>
    <row r="2397" spans="1:21" ht="43.2" x14ac:dyDescent="0.3">
      <c r="A2397">
        <v>2395</v>
      </c>
      <c r="B2397" s="6" t="s">
        <v>2396</v>
      </c>
      <c r="C2397" s="2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7" t="s">
        <v>8317</v>
      </c>
      <c r="R2397" s="7" t="s">
        <v>8318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28</v>
      </c>
    </row>
    <row r="2398" spans="1:21" ht="43.2" x14ac:dyDescent="0.3">
      <c r="A2398">
        <v>2396</v>
      </c>
      <c r="B2398" s="6" t="s">
        <v>2397</v>
      </c>
      <c r="C2398" s="2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7" t="s">
        <v>8317</v>
      </c>
      <c r="R2398" s="7" t="s">
        <v>8318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30</v>
      </c>
    </row>
    <row r="2399" spans="1:21" ht="43.2" x14ac:dyDescent="0.3">
      <c r="A2399">
        <v>2397</v>
      </c>
      <c r="B2399" s="6" t="s">
        <v>2398</v>
      </c>
      <c r="C2399" s="2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7" t="s">
        <v>8317</v>
      </c>
      <c r="R2399" s="7" t="s">
        <v>8318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30</v>
      </c>
    </row>
    <row r="2400" spans="1:21" ht="43.2" x14ac:dyDescent="0.3">
      <c r="A2400">
        <v>2398</v>
      </c>
      <c r="B2400" s="6" t="s">
        <v>2399</v>
      </c>
      <c r="C2400" s="2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7" t="s">
        <v>8317</v>
      </c>
      <c r="R2400" s="7" t="s">
        <v>8318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30</v>
      </c>
    </row>
    <row r="2401" spans="1:21" ht="43.2" x14ac:dyDescent="0.3">
      <c r="A2401">
        <v>2399</v>
      </c>
      <c r="B2401" s="6" t="s">
        <v>2400</v>
      </c>
      <c r="C2401" s="2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7" t="s">
        <v>8317</v>
      </c>
      <c r="R2401" s="7" t="s">
        <v>8318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35</v>
      </c>
    </row>
    <row r="2402" spans="1:21" ht="43.2" x14ac:dyDescent="0.3">
      <c r="A2402">
        <v>2400</v>
      </c>
      <c r="B2402" s="6" t="s">
        <v>2401</v>
      </c>
      <c r="C2402" s="2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7" t="s">
        <v>8317</v>
      </c>
      <c r="R2402" s="7" t="s">
        <v>8318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30</v>
      </c>
    </row>
    <row r="2403" spans="1:21" ht="43.2" x14ac:dyDescent="0.3">
      <c r="A2403">
        <v>2401</v>
      </c>
      <c r="B2403" s="6" t="s">
        <v>2402</v>
      </c>
      <c r="C2403" s="2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7" t="s">
        <v>8334</v>
      </c>
      <c r="R2403" s="7" t="s">
        <v>8335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60</v>
      </c>
    </row>
    <row r="2404" spans="1:21" x14ac:dyDescent="0.3">
      <c r="A2404">
        <v>2402</v>
      </c>
      <c r="B2404" s="6" t="s">
        <v>2403</v>
      </c>
      <c r="C2404" s="2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7" t="s">
        <v>8334</v>
      </c>
      <c r="R2404" s="7" t="s">
        <v>8335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30</v>
      </c>
    </row>
    <row r="2405" spans="1:21" ht="43.2" x14ac:dyDescent="0.3">
      <c r="A2405">
        <v>2403</v>
      </c>
      <c r="B2405" s="6" t="s">
        <v>2404</v>
      </c>
      <c r="C2405" s="2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7" t="s">
        <v>8334</v>
      </c>
      <c r="R2405" s="7" t="s">
        <v>8335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60</v>
      </c>
    </row>
    <row r="2406" spans="1:21" ht="43.2" x14ac:dyDescent="0.3">
      <c r="A2406">
        <v>2404</v>
      </c>
      <c r="B2406" s="6" t="s">
        <v>2405</v>
      </c>
      <c r="C2406" s="2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7" t="s">
        <v>8334</v>
      </c>
      <c r="R2406" s="7" t="s">
        <v>8335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30</v>
      </c>
    </row>
    <row r="2407" spans="1:21" ht="43.2" x14ac:dyDescent="0.3">
      <c r="A2407">
        <v>2405</v>
      </c>
      <c r="B2407" s="6" t="s">
        <v>2406</v>
      </c>
      <c r="C2407" s="2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7" t="s">
        <v>8334</v>
      </c>
      <c r="R2407" s="7" t="s">
        <v>8335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21</v>
      </c>
    </row>
    <row r="2408" spans="1:21" ht="43.2" x14ac:dyDescent="0.3">
      <c r="A2408">
        <v>2406</v>
      </c>
      <c r="B2408" s="6" t="s">
        <v>2407</v>
      </c>
      <c r="C2408" s="2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7" t="s">
        <v>8334</v>
      </c>
      <c r="R2408" s="7" t="s">
        <v>8335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40</v>
      </c>
    </row>
    <row r="2409" spans="1:21" ht="57.6" x14ac:dyDescent="0.3">
      <c r="A2409">
        <v>2407</v>
      </c>
      <c r="B2409" s="6" t="s">
        <v>2408</v>
      </c>
      <c r="C2409" s="2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7" t="s">
        <v>8334</v>
      </c>
      <c r="R2409" s="7" t="s">
        <v>8335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23</v>
      </c>
    </row>
    <row r="2410" spans="1:21" ht="43.2" x14ac:dyDescent="0.3">
      <c r="A2410">
        <v>2408</v>
      </c>
      <c r="B2410" s="6" t="s">
        <v>2409</v>
      </c>
      <c r="C2410" s="2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7" t="s">
        <v>8334</v>
      </c>
      <c r="R2410" s="7" t="s">
        <v>8335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30</v>
      </c>
    </row>
    <row r="2411" spans="1:21" ht="43.2" x14ac:dyDescent="0.3">
      <c r="A2411">
        <v>2409</v>
      </c>
      <c r="B2411" s="6" t="s">
        <v>2410</v>
      </c>
      <c r="C2411" s="2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7" t="s">
        <v>8334</v>
      </c>
      <c r="R2411" s="7" t="s">
        <v>8335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30</v>
      </c>
    </row>
    <row r="2412" spans="1:21" ht="57.6" x14ac:dyDescent="0.3">
      <c r="A2412">
        <v>2410</v>
      </c>
      <c r="B2412" s="6" t="s">
        <v>2411</v>
      </c>
      <c r="C2412" s="2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7" t="s">
        <v>8334</v>
      </c>
      <c r="R2412" s="7" t="s">
        <v>8335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30</v>
      </c>
    </row>
    <row r="2413" spans="1:21" ht="57.6" x14ac:dyDescent="0.3">
      <c r="A2413">
        <v>2411</v>
      </c>
      <c r="B2413" s="6" t="s">
        <v>2412</v>
      </c>
      <c r="C2413" s="2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7" t="s">
        <v>8334</v>
      </c>
      <c r="R2413" s="7" t="s">
        <v>8335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30</v>
      </c>
    </row>
    <row r="2414" spans="1:21" ht="57.6" x14ac:dyDescent="0.3">
      <c r="A2414">
        <v>2412</v>
      </c>
      <c r="B2414" s="6" t="s">
        <v>2413</v>
      </c>
      <c r="C2414" s="2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7" t="s">
        <v>8334</v>
      </c>
      <c r="R2414" s="7" t="s">
        <v>8335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45</v>
      </c>
    </row>
    <row r="2415" spans="1:21" ht="43.2" x14ac:dyDescent="0.3">
      <c r="A2415">
        <v>2413</v>
      </c>
      <c r="B2415" s="6" t="s">
        <v>2414</v>
      </c>
      <c r="C2415" s="2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7" t="s">
        <v>8334</v>
      </c>
      <c r="R2415" s="7" t="s">
        <v>8335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31</v>
      </c>
    </row>
    <row r="2416" spans="1:21" ht="43.2" x14ac:dyDescent="0.3">
      <c r="A2416">
        <v>2414</v>
      </c>
      <c r="B2416" s="6" t="s">
        <v>2415</v>
      </c>
      <c r="C2416" s="2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7" t="s">
        <v>8334</v>
      </c>
      <c r="R2416" s="7" t="s">
        <v>8335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39</v>
      </c>
    </row>
    <row r="2417" spans="1:21" ht="43.2" x14ac:dyDescent="0.3">
      <c r="A2417">
        <v>2415</v>
      </c>
      <c r="B2417" s="6" t="s">
        <v>2416</v>
      </c>
      <c r="C2417" s="2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7" t="s">
        <v>8334</v>
      </c>
      <c r="R2417" s="7" t="s">
        <v>8335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30</v>
      </c>
    </row>
    <row r="2418" spans="1:21" ht="43.2" x14ac:dyDescent="0.3">
      <c r="A2418">
        <v>2416</v>
      </c>
      <c r="B2418" s="6" t="s">
        <v>2417</v>
      </c>
      <c r="C2418" s="2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7" t="s">
        <v>8334</v>
      </c>
      <c r="R2418" s="7" t="s">
        <v>8335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58</v>
      </c>
    </row>
    <row r="2419" spans="1:21" ht="43.2" x14ac:dyDescent="0.3">
      <c r="A2419">
        <v>2417</v>
      </c>
      <c r="B2419" s="6" t="s">
        <v>2418</v>
      </c>
      <c r="C2419" s="2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7" t="s">
        <v>8334</v>
      </c>
      <c r="R2419" s="7" t="s">
        <v>8335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30</v>
      </c>
    </row>
    <row r="2420" spans="1:21" x14ac:dyDescent="0.3">
      <c r="A2420">
        <v>2418</v>
      </c>
      <c r="B2420" s="6" t="s">
        <v>2419</v>
      </c>
      <c r="C2420" s="2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7" t="s">
        <v>8334</v>
      </c>
      <c r="R2420" s="7" t="s">
        <v>8335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60</v>
      </c>
    </row>
    <row r="2421" spans="1:21" ht="43.2" x14ac:dyDescent="0.3">
      <c r="A2421">
        <v>2419</v>
      </c>
      <c r="B2421" s="6" t="s">
        <v>2420</v>
      </c>
      <c r="C2421" s="2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7" t="s">
        <v>8334</v>
      </c>
      <c r="R2421" s="7" t="s">
        <v>8335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60</v>
      </c>
    </row>
    <row r="2422" spans="1:21" ht="43.2" x14ac:dyDescent="0.3">
      <c r="A2422">
        <v>2420</v>
      </c>
      <c r="B2422" s="6" t="s">
        <v>2421</v>
      </c>
      <c r="C2422" s="2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7" t="s">
        <v>8334</v>
      </c>
      <c r="R2422" s="7" t="s">
        <v>8335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60</v>
      </c>
    </row>
    <row r="2423" spans="1:21" ht="28.8" x14ac:dyDescent="0.3">
      <c r="A2423">
        <v>2421</v>
      </c>
      <c r="B2423" s="6" t="s">
        <v>2422</v>
      </c>
      <c r="C2423" s="2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7" t="s">
        <v>8334</v>
      </c>
      <c r="R2423" s="7" t="s">
        <v>8335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30</v>
      </c>
    </row>
    <row r="2424" spans="1:21" ht="28.8" x14ac:dyDescent="0.3">
      <c r="A2424">
        <v>2422</v>
      </c>
      <c r="B2424" s="6" t="s">
        <v>2423</v>
      </c>
      <c r="C2424" s="2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7" t="s">
        <v>8334</v>
      </c>
      <c r="R2424" s="7" t="s">
        <v>8335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30</v>
      </c>
    </row>
    <row r="2425" spans="1:21" ht="43.2" x14ac:dyDescent="0.3">
      <c r="A2425">
        <v>2423</v>
      </c>
      <c r="B2425" s="6" t="s">
        <v>2424</v>
      </c>
      <c r="C2425" s="2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7" t="s">
        <v>8334</v>
      </c>
      <c r="R2425" s="7" t="s">
        <v>8335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30</v>
      </c>
    </row>
    <row r="2426" spans="1:21" ht="28.8" x14ac:dyDescent="0.3">
      <c r="A2426">
        <v>2424</v>
      </c>
      <c r="B2426" s="6" t="s">
        <v>2425</v>
      </c>
      <c r="C2426" s="2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7" t="s">
        <v>8334</v>
      </c>
      <c r="R2426" s="7" t="s">
        <v>8335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30</v>
      </c>
    </row>
    <row r="2427" spans="1:21" ht="57.6" x14ac:dyDescent="0.3">
      <c r="A2427">
        <v>2425</v>
      </c>
      <c r="B2427" s="6" t="s">
        <v>2426</v>
      </c>
      <c r="C2427" s="2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7" t="s">
        <v>8334</v>
      </c>
      <c r="R2427" s="7" t="s">
        <v>8335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15</v>
      </c>
    </row>
    <row r="2428" spans="1:21" ht="43.2" x14ac:dyDescent="0.3">
      <c r="A2428">
        <v>2426</v>
      </c>
      <c r="B2428" s="6" t="s">
        <v>2427</v>
      </c>
      <c r="C2428" s="2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7" t="s">
        <v>8334</v>
      </c>
      <c r="R2428" s="7" t="s">
        <v>8335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60</v>
      </c>
    </row>
    <row r="2429" spans="1:21" ht="28.8" x14ac:dyDescent="0.3">
      <c r="A2429">
        <v>2427</v>
      </c>
      <c r="B2429" s="6" t="s">
        <v>2428</v>
      </c>
      <c r="C2429" s="2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7" t="s">
        <v>8334</v>
      </c>
      <c r="R2429" s="7" t="s">
        <v>8335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40</v>
      </c>
    </row>
    <row r="2430" spans="1:21" ht="28.8" x14ac:dyDescent="0.3">
      <c r="A2430">
        <v>2428</v>
      </c>
      <c r="B2430" s="6" t="s">
        <v>2429</v>
      </c>
      <c r="C2430" s="2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7" t="s">
        <v>8334</v>
      </c>
      <c r="R2430" s="7" t="s">
        <v>8335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30</v>
      </c>
    </row>
    <row r="2431" spans="1:21" ht="43.2" x14ac:dyDescent="0.3">
      <c r="A2431">
        <v>2429</v>
      </c>
      <c r="B2431" s="6" t="s">
        <v>2430</v>
      </c>
      <c r="C2431" s="2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7" t="s">
        <v>8334</v>
      </c>
      <c r="R2431" s="7" t="s">
        <v>8335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37</v>
      </c>
    </row>
    <row r="2432" spans="1:21" ht="57.6" x14ac:dyDescent="0.3">
      <c r="A2432">
        <v>2430</v>
      </c>
      <c r="B2432" s="6" t="s">
        <v>2431</v>
      </c>
      <c r="C2432" s="2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7" t="s">
        <v>8334</v>
      </c>
      <c r="R2432" s="7" t="s">
        <v>8335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30</v>
      </c>
    </row>
    <row r="2433" spans="1:21" ht="28.8" x14ac:dyDescent="0.3">
      <c r="A2433">
        <v>2431</v>
      </c>
      <c r="B2433" s="6" t="s">
        <v>2432</v>
      </c>
      <c r="C2433" s="2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7" t="s">
        <v>8334</v>
      </c>
      <c r="R2433" s="7" t="s">
        <v>8335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60</v>
      </c>
    </row>
    <row r="2434" spans="1:21" ht="43.2" x14ac:dyDescent="0.3">
      <c r="A2434">
        <v>2432</v>
      </c>
      <c r="B2434" s="6" t="s">
        <v>2433</v>
      </c>
      <c r="C2434" s="2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7" t="s">
        <v>8334</v>
      </c>
      <c r="R2434" s="7" t="s">
        <v>8335</v>
      </c>
      <c r="S2434" s="11">
        <f t="shared" si="187"/>
        <v>42041.218715277777</v>
      </c>
      <c r="T2434" s="11">
        <f t="shared" si="188"/>
        <v>42071.218715277777</v>
      </c>
      <c r="U2434">
        <f t="shared" si="189"/>
        <v>30</v>
      </c>
    </row>
    <row r="2435" spans="1:21" ht="43.2" x14ac:dyDescent="0.3">
      <c r="A2435">
        <v>2433</v>
      </c>
      <c r="B2435" s="6" t="s">
        <v>2434</v>
      </c>
      <c r="C2435" s="2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7" t="s">
        <v>8334</v>
      </c>
      <c r="R2435" s="7" t="s">
        <v>8335</v>
      </c>
      <c r="S2435" s="11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>
        <f t="shared" ref="U2435:U2498" si="194">ROUND(T2435-S2435,0)</f>
        <v>30</v>
      </c>
    </row>
    <row r="2436" spans="1:21" ht="43.2" x14ac:dyDescent="0.3">
      <c r="A2436">
        <v>2434</v>
      </c>
      <c r="B2436" s="6" t="s">
        <v>2435</v>
      </c>
      <c r="C2436" s="2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7" t="s">
        <v>8334</v>
      </c>
      <c r="R2436" s="7" t="s">
        <v>8335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40</v>
      </c>
    </row>
    <row r="2437" spans="1:21" ht="43.2" x14ac:dyDescent="0.3">
      <c r="A2437">
        <v>2435</v>
      </c>
      <c r="B2437" s="6" t="s">
        <v>2436</v>
      </c>
      <c r="C2437" s="2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7" t="s">
        <v>8334</v>
      </c>
      <c r="R2437" s="7" t="s">
        <v>8335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30</v>
      </c>
    </row>
    <row r="2438" spans="1:21" ht="43.2" x14ac:dyDescent="0.3">
      <c r="A2438">
        <v>2436</v>
      </c>
      <c r="B2438" s="6" t="s">
        <v>2437</v>
      </c>
      <c r="C2438" s="2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7" t="s">
        <v>8334</v>
      </c>
      <c r="R2438" s="7" t="s">
        <v>8335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60</v>
      </c>
    </row>
    <row r="2439" spans="1:21" ht="43.2" x14ac:dyDescent="0.3">
      <c r="A2439">
        <v>2437</v>
      </c>
      <c r="B2439" s="6" t="s">
        <v>2438</v>
      </c>
      <c r="C2439" s="2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7" t="s">
        <v>8334</v>
      </c>
      <c r="R2439" s="7" t="s">
        <v>8335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49</v>
      </c>
    </row>
    <row r="2440" spans="1:21" ht="43.2" x14ac:dyDescent="0.3">
      <c r="A2440">
        <v>2438</v>
      </c>
      <c r="B2440" s="6" t="s">
        <v>2439</v>
      </c>
      <c r="C2440" s="2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7" t="s">
        <v>8334</v>
      </c>
      <c r="R2440" s="7" t="s">
        <v>8335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60</v>
      </c>
    </row>
    <row r="2441" spans="1:21" ht="57.6" x14ac:dyDescent="0.3">
      <c r="A2441">
        <v>2439</v>
      </c>
      <c r="B2441" s="6" t="s">
        <v>2440</v>
      </c>
      <c r="C2441" s="2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7" t="s">
        <v>8334</v>
      </c>
      <c r="R2441" s="7" t="s">
        <v>8335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30</v>
      </c>
    </row>
    <row r="2442" spans="1:21" ht="28.8" x14ac:dyDescent="0.3">
      <c r="A2442">
        <v>2440</v>
      </c>
      <c r="B2442" s="6" t="s">
        <v>2441</v>
      </c>
      <c r="C2442" s="2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7" t="s">
        <v>8334</v>
      </c>
      <c r="R2442" s="7" t="s">
        <v>8335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30</v>
      </c>
    </row>
    <row r="2443" spans="1:21" ht="28.8" x14ac:dyDescent="0.3">
      <c r="A2443">
        <v>2441</v>
      </c>
      <c r="B2443" s="6" t="s">
        <v>2442</v>
      </c>
      <c r="C2443" s="2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7" t="s">
        <v>8334</v>
      </c>
      <c r="R2443" s="7" t="s">
        <v>8350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21</v>
      </c>
    </row>
    <row r="2444" spans="1:21" ht="28.8" x14ac:dyDescent="0.3">
      <c r="A2444">
        <v>2442</v>
      </c>
      <c r="B2444" s="6" t="s">
        <v>2443</v>
      </c>
      <c r="C2444" s="2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7" t="s">
        <v>8334</v>
      </c>
      <c r="R2444" s="7" t="s">
        <v>8350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30</v>
      </c>
    </row>
    <row r="2445" spans="1:21" ht="43.2" x14ac:dyDescent="0.3">
      <c r="A2445">
        <v>2443</v>
      </c>
      <c r="B2445" s="6" t="s">
        <v>2444</v>
      </c>
      <c r="C2445" s="2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7" t="s">
        <v>8334</v>
      </c>
      <c r="R2445" s="7" t="s">
        <v>8350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30</v>
      </c>
    </row>
    <row r="2446" spans="1:21" ht="43.2" x14ac:dyDescent="0.3">
      <c r="A2446">
        <v>2444</v>
      </c>
      <c r="B2446" s="6" t="s">
        <v>2445</v>
      </c>
      <c r="C2446" s="2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7" t="s">
        <v>8334</v>
      </c>
      <c r="R2446" s="7" t="s">
        <v>8350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30</v>
      </c>
    </row>
    <row r="2447" spans="1:21" ht="57.6" x14ac:dyDescent="0.3">
      <c r="A2447">
        <v>2445</v>
      </c>
      <c r="B2447" s="6" t="s">
        <v>2446</v>
      </c>
      <c r="C2447" s="2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7" t="s">
        <v>8334</v>
      </c>
      <c r="R2447" s="7" t="s">
        <v>8350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30</v>
      </c>
    </row>
    <row r="2448" spans="1:21" ht="57.6" x14ac:dyDescent="0.3">
      <c r="A2448">
        <v>2446</v>
      </c>
      <c r="B2448" s="6" t="s">
        <v>2447</v>
      </c>
      <c r="C2448" s="2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7" t="s">
        <v>8334</v>
      </c>
      <c r="R2448" s="7" t="s">
        <v>8350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30</v>
      </c>
    </row>
    <row r="2449" spans="1:21" ht="57.6" x14ac:dyDescent="0.3">
      <c r="A2449">
        <v>2447</v>
      </c>
      <c r="B2449" s="6" t="s">
        <v>2448</v>
      </c>
      <c r="C2449" s="2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7" t="s">
        <v>8334</v>
      </c>
      <c r="R2449" s="7" t="s">
        <v>8350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32</v>
      </c>
    </row>
    <row r="2450" spans="1:21" ht="43.2" x14ac:dyDescent="0.3">
      <c r="A2450">
        <v>2448</v>
      </c>
      <c r="B2450" s="6" t="s">
        <v>2449</v>
      </c>
      <c r="C2450" s="2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7" t="s">
        <v>8334</v>
      </c>
      <c r="R2450" s="7" t="s">
        <v>8350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6</v>
      </c>
    </row>
    <row r="2451" spans="1:21" ht="43.2" x14ac:dyDescent="0.3">
      <c r="A2451">
        <v>2449</v>
      </c>
      <c r="B2451" s="6" t="s">
        <v>2450</v>
      </c>
      <c r="C2451" s="2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7" t="s">
        <v>8334</v>
      </c>
      <c r="R2451" s="7" t="s">
        <v>8350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30</v>
      </c>
    </row>
    <row r="2452" spans="1:21" ht="43.2" x14ac:dyDescent="0.3">
      <c r="A2452">
        <v>2450</v>
      </c>
      <c r="B2452" s="6" t="s">
        <v>2451</v>
      </c>
      <c r="C2452" s="2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7" t="s">
        <v>8334</v>
      </c>
      <c r="R2452" s="7" t="s">
        <v>8350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38</v>
      </c>
    </row>
    <row r="2453" spans="1:21" ht="43.2" x14ac:dyDescent="0.3">
      <c r="A2453">
        <v>2451</v>
      </c>
      <c r="B2453" s="6" t="s">
        <v>2452</v>
      </c>
      <c r="C2453" s="2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7" t="s">
        <v>8334</v>
      </c>
      <c r="R2453" s="7" t="s">
        <v>8350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</v>
      </c>
    </row>
    <row r="2454" spans="1:21" ht="43.2" x14ac:dyDescent="0.3">
      <c r="A2454">
        <v>2452</v>
      </c>
      <c r="B2454" s="6" t="s">
        <v>2453</v>
      </c>
      <c r="C2454" s="2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7" t="s">
        <v>8334</v>
      </c>
      <c r="R2454" s="7" t="s">
        <v>8350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29</v>
      </c>
    </row>
    <row r="2455" spans="1:21" ht="43.2" x14ac:dyDescent="0.3">
      <c r="A2455">
        <v>2453</v>
      </c>
      <c r="B2455" s="6" t="s">
        <v>2454</v>
      </c>
      <c r="C2455" s="2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7" t="s">
        <v>8334</v>
      </c>
      <c r="R2455" s="7" t="s">
        <v>8350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30</v>
      </c>
    </row>
    <row r="2456" spans="1:21" ht="43.2" x14ac:dyDescent="0.3">
      <c r="A2456">
        <v>2454</v>
      </c>
      <c r="B2456" s="6" t="s">
        <v>2455</v>
      </c>
      <c r="C2456" s="2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7" t="s">
        <v>8334</v>
      </c>
      <c r="R2456" s="7" t="s">
        <v>8350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35</v>
      </c>
    </row>
    <row r="2457" spans="1:21" ht="43.2" x14ac:dyDescent="0.3">
      <c r="A2457">
        <v>2455</v>
      </c>
      <c r="B2457" s="6" t="s">
        <v>2456</v>
      </c>
      <c r="C2457" s="2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7" t="s">
        <v>8334</v>
      </c>
      <c r="R2457" s="7" t="s">
        <v>8350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28</v>
      </c>
    </row>
    <row r="2458" spans="1:21" ht="43.2" x14ac:dyDescent="0.3">
      <c r="A2458">
        <v>2456</v>
      </c>
      <c r="B2458" s="6" t="s">
        <v>2457</v>
      </c>
      <c r="C2458" s="2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7" t="s">
        <v>8334</v>
      </c>
      <c r="R2458" s="7" t="s">
        <v>8350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30</v>
      </c>
    </row>
    <row r="2459" spans="1:21" ht="43.2" x14ac:dyDescent="0.3">
      <c r="A2459">
        <v>2457</v>
      </c>
      <c r="B2459" s="6" t="s">
        <v>2458</v>
      </c>
      <c r="C2459" s="2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7" t="s">
        <v>8334</v>
      </c>
      <c r="R2459" s="7" t="s">
        <v>8350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30</v>
      </c>
    </row>
    <row r="2460" spans="1:21" ht="57.6" x14ac:dyDescent="0.3">
      <c r="A2460">
        <v>2458</v>
      </c>
      <c r="B2460" s="6" t="s">
        <v>2459</v>
      </c>
      <c r="C2460" s="2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7" t="s">
        <v>8334</v>
      </c>
      <c r="R2460" s="7" t="s">
        <v>8350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35</v>
      </c>
    </row>
    <row r="2461" spans="1:21" ht="57.6" x14ac:dyDescent="0.3">
      <c r="A2461">
        <v>2459</v>
      </c>
      <c r="B2461" s="6" t="s">
        <v>2460</v>
      </c>
      <c r="C2461" s="2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7" t="s">
        <v>8334</v>
      </c>
      <c r="R2461" s="7" t="s">
        <v>8350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45</v>
      </c>
    </row>
    <row r="2462" spans="1:21" ht="43.2" x14ac:dyDescent="0.3">
      <c r="A2462">
        <v>2460</v>
      </c>
      <c r="B2462" s="6" t="s">
        <v>2461</v>
      </c>
      <c r="C2462" s="2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7" t="s">
        <v>8334</v>
      </c>
      <c r="R2462" s="7" t="s">
        <v>8350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34</v>
      </c>
    </row>
    <row r="2463" spans="1:21" ht="43.2" x14ac:dyDescent="0.3">
      <c r="A2463">
        <v>2461</v>
      </c>
      <c r="B2463" s="6" t="s">
        <v>2462</v>
      </c>
      <c r="C2463" s="2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7" t="s">
        <v>8323</v>
      </c>
      <c r="R2463" s="7" t="s">
        <v>8327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33</v>
      </c>
    </row>
    <row r="2464" spans="1:21" ht="43.2" x14ac:dyDescent="0.3">
      <c r="A2464">
        <v>2462</v>
      </c>
      <c r="B2464" s="6" t="s">
        <v>2463</v>
      </c>
      <c r="C2464" s="2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7" t="s">
        <v>8323</v>
      </c>
      <c r="R2464" s="7" t="s">
        <v>8327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</v>
      </c>
    </row>
    <row r="2465" spans="1:21" x14ac:dyDescent="0.3">
      <c r="A2465">
        <v>2463</v>
      </c>
      <c r="B2465" s="6" t="s">
        <v>2464</v>
      </c>
      <c r="C2465" s="2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7" t="s">
        <v>8323</v>
      </c>
      <c r="R2465" s="7" t="s">
        <v>8327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40</v>
      </c>
    </row>
    <row r="2466" spans="1:21" ht="43.2" x14ac:dyDescent="0.3">
      <c r="A2466">
        <v>2464</v>
      </c>
      <c r="B2466" s="6" t="s">
        <v>2465</v>
      </c>
      <c r="C2466" s="2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7" t="s">
        <v>8323</v>
      </c>
      <c r="R2466" s="7" t="s">
        <v>8327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29</v>
      </c>
    </row>
    <row r="2467" spans="1:21" ht="28.8" x14ac:dyDescent="0.3">
      <c r="A2467">
        <v>2465</v>
      </c>
      <c r="B2467" s="6" t="s">
        <v>2466</v>
      </c>
      <c r="C2467" s="2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7" t="s">
        <v>8323</v>
      </c>
      <c r="R2467" s="7" t="s">
        <v>8327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30</v>
      </c>
    </row>
    <row r="2468" spans="1:21" ht="43.2" x14ac:dyDescent="0.3">
      <c r="A2468">
        <v>2466</v>
      </c>
      <c r="B2468" s="6" t="s">
        <v>2467</v>
      </c>
      <c r="C2468" s="2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7" t="s">
        <v>8323</v>
      </c>
      <c r="R2468" s="7" t="s">
        <v>8327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30</v>
      </c>
    </row>
    <row r="2469" spans="1:21" ht="43.2" x14ac:dyDescent="0.3">
      <c r="A2469">
        <v>2467</v>
      </c>
      <c r="B2469" s="6" t="s">
        <v>2468</v>
      </c>
      <c r="C2469" s="2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7" t="s">
        <v>8323</v>
      </c>
      <c r="R2469" s="7" t="s">
        <v>8327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14</v>
      </c>
    </row>
    <row r="2470" spans="1:21" ht="43.2" x14ac:dyDescent="0.3">
      <c r="A2470">
        <v>2468</v>
      </c>
      <c r="B2470" s="6" t="s">
        <v>2469</v>
      </c>
      <c r="C2470" s="2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7" t="s">
        <v>8323</v>
      </c>
      <c r="R2470" s="7" t="s">
        <v>8327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36</v>
      </c>
    </row>
    <row r="2471" spans="1:21" ht="43.2" x14ac:dyDescent="0.3">
      <c r="A2471">
        <v>2469</v>
      </c>
      <c r="B2471" s="6" t="s">
        <v>2470</v>
      </c>
      <c r="C2471" s="2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7" t="s">
        <v>8323</v>
      </c>
      <c r="R2471" s="7" t="s">
        <v>8327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25</v>
      </c>
    </row>
    <row r="2472" spans="1:21" ht="43.2" x14ac:dyDescent="0.3">
      <c r="A2472">
        <v>2470</v>
      </c>
      <c r="B2472" s="6" t="s">
        <v>2471</v>
      </c>
      <c r="C2472" s="2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7" t="s">
        <v>8323</v>
      </c>
      <c r="R2472" s="7" t="s">
        <v>8327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30</v>
      </c>
    </row>
    <row r="2473" spans="1:21" ht="57.6" x14ac:dyDescent="0.3">
      <c r="A2473">
        <v>2471</v>
      </c>
      <c r="B2473" s="6" t="s">
        <v>2472</v>
      </c>
      <c r="C2473" s="2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7" t="s">
        <v>8323</v>
      </c>
      <c r="R2473" s="7" t="s">
        <v>8327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40</v>
      </c>
    </row>
    <row r="2474" spans="1:21" ht="57.6" x14ac:dyDescent="0.3">
      <c r="A2474">
        <v>2472</v>
      </c>
      <c r="B2474" s="6" t="s">
        <v>2473</v>
      </c>
      <c r="C2474" s="2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7" t="s">
        <v>8323</v>
      </c>
      <c r="R2474" s="7" t="s">
        <v>8327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71</v>
      </c>
    </row>
    <row r="2475" spans="1:21" ht="43.2" x14ac:dyDescent="0.3">
      <c r="A2475">
        <v>2473</v>
      </c>
      <c r="B2475" s="6" t="s">
        <v>2474</v>
      </c>
      <c r="C2475" s="2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7" t="s">
        <v>8323</v>
      </c>
      <c r="R2475" s="7" t="s">
        <v>8327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30</v>
      </c>
    </row>
    <row r="2476" spans="1:21" ht="57.6" x14ac:dyDescent="0.3">
      <c r="A2476">
        <v>2474</v>
      </c>
      <c r="B2476" s="6" t="s">
        <v>2475</v>
      </c>
      <c r="C2476" s="2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7" t="s">
        <v>8323</v>
      </c>
      <c r="R2476" s="7" t="s">
        <v>8327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45</v>
      </c>
    </row>
    <row r="2477" spans="1:21" ht="28.8" x14ac:dyDescent="0.3">
      <c r="A2477">
        <v>2475</v>
      </c>
      <c r="B2477" s="6" t="s">
        <v>2476</v>
      </c>
      <c r="C2477" s="2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7" t="s">
        <v>8323</v>
      </c>
      <c r="R2477" s="7" t="s">
        <v>8327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60</v>
      </c>
    </row>
    <row r="2478" spans="1:21" ht="43.2" x14ac:dyDescent="0.3">
      <c r="A2478">
        <v>2476</v>
      </c>
      <c r="B2478" s="6" t="s">
        <v>2477</v>
      </c>
      <c r="C2478" s="2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7" t="s">
        <v>8323</v>
      </c>
      <c r="R2478" s="7" t="s">
        <v>8327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33</v>
      </c>
    </row>
    <row r="2479" spans="1:21" ht="28.8" x14ac:dyDescent="0.3">
      <c r="A2479">
        <v>2477</v>
      </c>
      <c r="B2479" s="6" t="s">
        <v>824</v>
      </c>
      <c r="C2479" s="2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7" t="s">
        <v>8323</v>
      </c>
      <c r="R2479" s="7" t="s">
        <v>8327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45</v>
      </c>
    </row>
    <row r="2480" spans="1:21" ht="43.2" x14ac:dyDescent="0.3">
      <c r="A2480">
        <v>2478</v>
      </c>
      <c r="B2480" s="6" t="s">
        <v>2478</v>
      </c>
      <c r="C2480" s="2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7" t="s">
        <v>8323</v>
      </c>
      <c r="R2480" s="7" t="s">
        <v>8327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30</v>
      </c>
    </row>
    <row r="2481" spans="1:21" ht="28.8" x14ac:dyDescent="0.3">
      <c r="A2481">
        <v>2479</v>
      </c>
      <c r="B2481" s="6" t="s">
        <v>2479</v>
      </c>
      <c r="C2481" s="2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7" t="s">
        <v>8323</v>
      </c>
      <c r="R2481" s="7" t="s">
        <v>8327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10</v>
      </c>
    </row>
    <row r="2482" spans="1:21" ht="43.2" x14ac:dyDescent="0.3">
      <c r="A2482">
        <v>2480</v>
      </c>
      <c r="B2482" s="6" t="s">
        <v>2480</v>
      </c>
      <c r="C2482" s="2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7" t="s">
        <v>8323</v>
      </c>
      <c r="R2482" s="7" t="s">
        <v>8327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60</v>
      </c>
    </row>
    <row r="2483" spans="1:21" ht="43.2" x14ac:dyDescent="0.3">
      <c r="A2483">
        <v>2481</v>
      </c>
      <c r="B2483" s="6" t="s">
        <v>2481</v>
      </c>
      <c r="C2483" s="2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7" t="s">
        <v>8323</v>
      </c>
      <c r="R2483" s="7" t="s">
        <v>8327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30</v>
      </c>
    </row>
    <row r="2484" spans="1:21" ht="43.2" x14ac:dyDescent="0.3">
      <c r="A2484">
        <v>2482</v>
      </c>
      <c r="B2484" s="6" t="s">
        <v>2482</v>
      </c>
      <c r="C2484" s="2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7" t="s">
        <v>8323</v>
      </c>
      <c r="R2484" s="7" t="s">
        <v>8327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45</v>
      </c>
    </row>
    <row r="2485" spans="1:21" ht="43.2" x14ac:dyDescent="0.3">
      <c r="A2485">
        <v>2483</v>
      </c>
      <c r="B2485" s="6" t="s">
        <v>2483</v>
      </c>
      <c r="C2485" s="2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7" t="s">
        <v>8323</v>
      </c>
      <c r="R2485" s="7" t="s">
        <v>8327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60</v>
      </c>
    </row>
    <row r="2486" spans="1:21" ht="57.6" x14ac:dyDescent="0.3">
      <c r="A2486">
        <v>2484</v>
      </c>
      <c r="B2486" s="6" t="s">
        <v>2484</v>
      </c>
      <c r="C2486" s="2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7" t="s">
        <v>8323</v>
      </c>
      <c r="R2486" s="7" t="s">
        <v>8327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30</v>
      </c>
    </row>
    <row r="2487" spans="1:21" ht="43.2" x14ac:dyDescent="0.3">
      <c r="A2487">
        <v>2485</v>
      </c>
      <c r="B2487" s="6" t="s">
        <v>2485</v>
      </c>
      <c r="C2487" s="2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7" t="s">
        <v>8323</v>
      </c>
      <c r="R2487" s="7" t="s">
        <v>8327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35</v>
      </c>
    </row>
    <row r="2488" spans="1:21" ht="43.2" x14ac:dyDescent="0.3">
      <c r="A2488">
        <v>2486</v>
      </c>
      <c r="B2488" s="6" t="s">
        <v>2486</v>
      </c>
      <c r="C2488" s="2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7" t="s">
        <v>8323</v>
      </c>
      <c r="R2488" s="7" t="s">
        <v>8327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30</v>
      </c>
    </row>
    <row r="2489" spans="1:21" ht="43.2" x14ac:dyDescent="0.3">
      <c r="A2489">
        <v>2487</v>
      </c>
      <c r="B2489" s="6" t="s">
        <v>2487</v>
      </c>
      <c r="C2489" s="2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7" t="s">
        <v>8323</v>
      </c>
      <c r="R2489" s="7" t="s">
        <v>8327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30</v>
      </c>
    </row>
    <row r="2490" spans="1:21" ht="57.6" x14ac:dyDescent="0.3">
      <c r="A2490">
        <v>2488</v>
      </c>
      <c r="B2490" s="6" t="s">
        <v>2488</v>
      </c>
      <c r="C2490" s="2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7" t="s">
        <v>8323</v>
      </c>
      <c r="R2490" s="7" t="s">
        <v>8327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30</v>
      </c>
    </row>
    <row r="2491" spans="1:21" ht="43.2" x14ac:dyDescent="0.3">
      <c r="A2491">
        <v>2489</v>
      </c>
      <c r="B2491" s="6" t="s">
        <v>2489</v>
      </c>
      <c r="C2491" s="2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7" t="s">
        <v>8323</v>
      </c>
      <c r="R2491" s="7" t="s">
        <v>8327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30</v>
      </c>
    </row>
    <row r="2492" spans="1:21" ht="43.2" x14ac:dyDescent="0.3">
      <c r="A2492">
        <v>2490</v>
      </c>
      <c r="B2492" s="6" t="s">
        <v>2490</v>
      </c>
      <c r="C2492" s="2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7" t="s">
        <v>8323</v>
      </c>
      <c r="R2492" s="7" t="s">
        <v>8327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60</v>
      </c>
    </row>
    <row r="2493" spans="1:21" ht="43.2" x14ac:dyDescent="0.3">
      <c r="A2493">
        <v>2491</v>
      </c>
      <c r="B2493" s="6" t="s">
        <v>2491</v>
      </c>
      <c r="C2493" s="2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7" t="s">
        <v>8323</v>
      </c>
      <c r="R2493" s="7" t="s">
        <v>8327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16</v>
      </c>
    </row>
    <row r="2494" spans="1:21" ht="28.8" x14ac:dyDescent="0.3">
      <c r="A2494">
        <v>2492</v>
      </c>
      <c r="B2494" s="6" t="s">
        <v>2492</v>
      </c>
      <c r="C2494" s="2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7" t="s">
        <v>8323</v>
      </c>
      <c r="R2494" s="7" t="s">
        <v>8327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51</v>
      </c>
    </row>
    <row r="2495" spans="1:21" ht="43.2" x14ac:dyDescent="0.3">
      <c r="A2495">
        <v>2493</v>
      </c>
      <c r="B2495" s="6" t="s">
        <v>2493</v>
      </c>
      <c r="C2495" s="2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7" t="s">
        <v>8323</v>
      </c>
      <c r="R2495" s="7" t="s">
        <v>8327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45</v>
      </c>
    </row>
    <row r="2496" spans="1:21" ht="43.2" x14ac:dyDescent="0.3">
      <c r="A2496">
        <v>2494</v>
      </c>
      <c r="B2496" s="6" t="s">
        <v>2494</v>
      </c>
      <c r="C2496" s="2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7" t="s">
        <v>8323</v>
      </c>
      <c r="R2496" s="7" t="s">
        <v>8327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30</v>
      </c>
    </row>
    <row r="2497" spans="1:21" ht="43.2" x14ac:dyDescent="0.3">
      <c r="A2497">
        <v>2495</v>
      </c>
      <c r="B2497" s="6" t="s">
        <v>2495</v>
      </c>
      <c r="C2497" s="2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7" t="s">
        <v>8323</v>
      </c>
      <c r="R2497" s="7" t="s">
        <v>8327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30</v>
      </c>
    </row>
    <row r="2498" spans="1:21" ht="28.8" x14ac:dyDescent="0.3">
      <c r="A2498">
        <v>2496</v>
      </c>
      <c r="B2498" s="6" t="s">
        <v>2496</v>
      </c>
      <c r="C2498" s="2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7" t="s">
        <v>8323</v>
      </c>
      <c r="R2498" s="7" t="s">
        <v>8327</v>
      </c>
      <c r="S2498" s="11">
        <f t="shared" si="192"/>
        <v>41327.996435185189</v>
      </c>
      <c r="T2498" s="11">
        <f t="shared" si="193"/>
        <v>41362.954768518517</v>
      </c>
      <c r="U2498">
        <f t="shared" si="194"/>
        <v>35</v>
      </c>
    </row>
    <row r="2499" spans="1:21" ht="43.2" x14ac:dyDescent="0.3">
      <c r="A2499">
        <v>2497</v>
      </c>
      <c r="B2499" s="6" t="s">
        <v>2497</v>
      </c>
      <c r="C2499" s="2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7" t="s">
        <v>8323</v>
      </c>
      <c r="R2499" s="7" t="s">
        <v>8327</v>
      </c>
      <c r="S2499" s="11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>
        <f t="shared" ref="U2499:U2562" si="199">ROUND(T2499-S2499,0)</f>
        <v>30</v>
      </c>
    </row>
    <row r="2500" spans="1:21" ht="43.2" x14ac:dyDescent="0.3">
      <c r="A2500">
        <v>2498</v>
      </c>
      <c r="B2500" s="6" t="s">
        <v>2498</v>
      </c>
      <c r="C2500" s="2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7" t="s">
        <v>8323</v>
      </c>
      <c r="R2500" s="7" t="s">
        <v>8327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14</v>
      </c>
    </row>
    <row r="2501" spans="1:21" ht="43.2" x14ac:dyDescent="0.3">
      <c r="A2501">
        <v>2499</v>
      </c>
      <c r="B2501" s="6" t="s">
        <v>2499</v>
      </c>
      <c r="C2501" s="2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7" t="s">
        <v>8323</v>
      </c>
      <c r="R2501" s="7" t="s">
        <v>8327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48</v>
      </c>
    </row>
    <row r="2502" spans="1:21" ht="43.2" x14ac:dyDescent="0.3">
      <c r="A2502">
        <v>2500</v>
      </c>
      <c r="B2502" s="6" t="s">
        <v>2500</v>
      </c>
      <c r="C2502" s="2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7" t="s">
        <v>8323</v>
      </c>
      <c r="R2502" s="7" t="s">
        <v>8327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30</v>
      </c>
    </row>
    <row r="2503" spans="1:21" ht="43.2" x14ac:dyDescent="0.3">
      <c r="A2503">
        <v>2501</v>
      </c>
      <c r="B2503" s="6" t="s">
        <v>2501</v>
      </c>
      <c r="C2503" s="2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7" t="s">
        <v>8334</v>
      </c>
      <c r="R2503" s="7" t="s">
        <v>8351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30</v>
      </c>
    </row>
    <row r="2504" spans="1:21" ht="57.6" x14ac:dyDescent="0.3">
      <c r="A2504">
        <v>2502</v>
      </c>
      <c r="B2504" s="6" t="s">
        <v>2502</v>
      </c>
      <c r="C2504" s="2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7" t="s">
        <v>8334</v>
      </c>
      <c r="R2504" s="7" t="s">
        <v>8351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45</v>
      </c>
    </row>
    <row r="2505" spans="1:21" ht="43.2" x14ac:dyDescent="0.3">
      <c r="A2505">
        <v>2503</v>
      </c>
      <c r="B2505" s="6" t="s">
        <v>2503</v>
      </c>
      <c r="C2505" s="2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7" t="s">
        <v>8334</v>
      </c>
      <c r="R2505" s="7" t="s">
        <v>8351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30</v>
      </c>
    </row>
    <row r="2506" spans="1:21" ht="28.8" x14ac:dyDescent="0.3">
      <c r="A2506">
        <v>2504</v>
      </c>
      <c r="B2506" s="6" t="s">
        <v>2504</v>
      </c>
      <c r="C2506" s="2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7" t="s">
        <v>8334</v>
      </c>
      <c r="R2506" s="7" t="s">
        <v>8351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30</v>
      </c>
    </row>
    <row r="2507" spans="1:21" ht="57.6" x14ac:dyDescent="0.3">
      <c r="A2507">
        <v>2505</v>
      </c>
      <c r="B2507" s="6" t="s">
        <v>2505</v>
      </c>
      <c r="C2507" s="2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7" t="s">
        <v>8334</v>
      </c>
      <c r="R2507" s="7" t="s">
        <v>8351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30</v>
      </c>
    </row>
    <row r="2508" spans="1:21" ht="43.2" x14ac:dyDescent="0.3">
      <c r="A2508">
        <v>2506</v>
      </c>
      <c r="B2508" s="6" t="s">
        <v>2506</v>
      </c>
      <c r="C2508" s="2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7" t="s">
        <v>8334</v>
      </c>
      <c r="R2508" s="7" t="s">
        <v>8351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23</v>
      </c>
    </row>
    <row r="2509" spans="1:21" x14ac:dyDescent="0.3">
      <c r="A2509">
        <v>2507</v>
      </c>
      <c r="B2509" s="6" t="s">
        <v>2507</v>
      </c>
      <c r="C2509" s="2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7" t="s">
        <v>8334</v>
      </c>
      <c r="R2509" s="7" t="s">
        <v>8351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30</v>
      </c>
    </row>
    <row r="2510" spans="1:21" ht="43.2" x14ac:dyDescent="0.3">
      <c r="A2510">
        <v>2508</v>
      </c>
      <c r="B2510" s="6" t="s">
        <v>2508</v>
      </c>
      <c r="C2510" s="2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7" t="s">
        <v>8334</v>
      </c>
      <c r="R2510" s="7" t="s">
        <v>8351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30</v>
      </c>
    </row>
    <row r="2511" spans="1:21" ht="43.2" x14ac:dyDescent="0.3">
      <c r="A2511">
        <v>2509</v>
      </c>
      <c r="B2511" s="6" t="s">
        <v>2509</v>
      </c>
      <c r="C2511" s="2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7" t="s">
        <v>8334</v>
      </c>
      <c r="R2511" s="7" t="s">
        <v>8351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56</v>
      </c>
    </row>
    <row r="2512" spans="1:21" ht="43.2" x14ac:dyDescent="0.3">
      <c r="A2512">
        <v>2510</v>
      </c>
      <c r="B2512" s="6" t="s">
        <v>2510</v>
      </c>
      <c r="C2512" s="2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7" t="s">
        <v>8334</v>
      </c>
      <c r="R2512" s="7" t="s">
        <v>8351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60</v>
      </c>
    </row>
    <row r="2513" spans="1:21" ht="43.2" x14ac:dyDescent="0.3">
      <c r="A2513">
        <v>2511</v>
      </c>
      <c r="B2513" s="6" t="s">
        <v>2511</v>
      </c>
      <c r="C2513" s="2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7" t="s">
        <v>8334</v>
      </c>
      <c r="R2513" s="7" t="s">
        <v>8351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30</v>
      </c>
    </row>
    <row r="2514" spans="1:21" ht="43.2" x14ac:dyDescent="0.3">
      <c r="A2514">
        <v>2512</v>
      </c>
      <c r="B2514" s="6" t="s">
        <v>2512</v>
      </c>
      <c r="C2514" s="2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7" t="s">
        <v>8334</v>
      </c>
      <c r="R2514" s="7" t="s">
        <v>8351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15</v>
      </c>
    </row>
    <row r="2515" spans="1:21" ht="57.6" x14ac:dyDescent="0.3">
      <c r="A2515">
        <v>2513</v>
      </c>
      <c r="B2515" s="6" t="s">
        <v>2513</v>
      </c>
      <c r="C2515" s="2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7" t="s">
        <v>8334</v>
      </c>
      <c r="R2515" s="7" t="s">
        <v>8351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60</v>
      </c>
    </row>
    <row r="2516" spans="1:21" ht="43.2" x14ac:dyDescent="0.3">
      <c r="A2516">
        <v>2514</v>
      </c>
      <c r="B2516" s="6" t="s">
        <v>2514</v>
      </c>
      <c r="C2516" s="2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7" t="s">
        <v>8334</v>
      </c>
      <c r="R2516" s="7" t="s">
        <v>8351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17</v>
      </c>
    </row>
    <row r="2517" spans="1:21" ht="43.2" x14ac:dyDescent="0.3">
      <c r="A2517">
        <v>2515</v>
      </c>
      <c r="B2517" s="6" t="s">
        <v>2515</v>
      </c>
      <c r="C2517" s="2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7" t="s">
        <v>8334</v>
      </c>
      <c r="R2517" s="7" t="s">
        <v>8351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30</v>
      </c>
    </row>
    <row r="2518" spans="1:21" ht="43.2" x14ac:dyDescent="0.3">
      <c r="A2518">
        <v>2516</v>
      </c>
      <c r="B2518" s="6" t="s">
        <v>2516</v>
      </c>
      <c r="C2518" s="2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7" t="s">
        <v>8334</v>
      </c>
      <c r="R2518" s="7" t="s">
        <v>8351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30</v>
      </c>
    </row>
    <row r="2519" spans="1:21" ht="43.2" x14ac:dyDescent="0.3">
      <c r="A2519">
        <v>2517</v>
      </c>
      <c r="B2519" s="6" t="s">
        <v>2517</v>
      </c>
      <c r="C2519" s="2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7" t="s">
        <v>8334</v>
      </c>
      <c r="R2519" s="7" t="s">
        <v>8351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30</v>
      </c>
    </row>
    <row r="2520" spans="1:21" ht="43.2" x14ac:dyDescent="0.3">
      <c r="A2520">
        <v>2518</v>
      </c>
      <c r="B2520" s="6" t="s">
        <v>2518</v>
      </c>
      <c r="C2520" s="2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7" t="s">
        <v>8334</v>
      </c>
      <c r="R2520" s="7" t="s">
        <v>8351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30</v>
      </c>
    </row>
    <row r="2521" spans="1:21" ht="28.8" x14ac:dyDescent="0.3">
      <c r="A2521">
        <v>2519</v>
      </c>
      <c r="B2521" s="6" t="s">
        <v>2519</v>
      </c>
      <c r="C2521" s="2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7" t="s">
        <v>8334</v>
      </c>
      <c r="R2521" s="7" t="s">
        <v>8351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30</v>
      </c>
    </row>
    <row r="2522" spans="1:21" ht="43.2" x14ac:dyDescent="0.3">
      <c r="A2522">
        <v>2520</v>
      </c>
      <c r="B2522" s="6" t="s">
        <v>2520</v>
      </c>
      <c r="C2522" s="2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7" t="s">
        <v>8334</v>
      </c>
      <c r="R2522" s="7" t="s">
        <v>8351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46</v>
      </c>
    </row>
    <row r="2523" spans="1:21" ht="57.6" x14ac:dyDescent="0.3">
      <c r="A2523">
        <v>2521</v>
      </c>
      <c r="B2523" s="6" t="s">
        <v>2521</v>
      </c>
      <c r="C2523" s="2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7" t="s">
        <v>8323</v>
      </c>
      <c r="R2523" s="7" t="s">
        <v>8352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21</v>
      </c>
    </row>
    <row r="2524" spans="1:21" ht="43.2" x14ac:dyDescent="0.3">
      <c r="A2524">
        <v>2522</v>
      </c>
      <c r="B2524" s="6" t="s">
        <v>2522</v>
      </c>
      <c r="C2524" s="2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7" t="s">
        <v>8323</v>
      </c>
      <c r="R2524" s="7" t="s">
        <v>8352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22</v>
      </c>
    </row>
    <row r="2525" spans="1:21" ht="43.2" x14ac:dyDescent="0.3">
      <c r="A2525">
        <v>2523</v>
      </c>
      <c r="B2525" s="6" t="s">
        <v>2523</v>
      </c>
      <c r="C2525" s="2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7" t="s">
        <v>8323</v>
      </c>
      <c r="R2525" s="7" t="s">
        <v>8352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30</v>
      </c>
    </row>
    <row r="2526" spans="1:21" ht="28.8" x14ac:dyDescent="0.3">
      <c r="A2526">
        <v>2524</v>
      </c>
      <c r="B2526" s="6" t="s">
        <v>2524</v>
      </c>
      <c r="C2526" s="2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7" t="s">
        <v>8323</v>
      </c>
      <c r="R2526" s="7" t="s">
        <v>8352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32</v>
      </c>
    </row>
    <row r="2527" spans="1:21" ht="43.2" x14ac:dyDescent="0.3">
      <c r="A2527">
        <v>2525</v>
      </c>
      <c r="B2527" s="6" t="s">
        <v>2525</v>
      </c>
      <c r="C2527" s="2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7" t="s">
        <v>8323</v>
      </c>
      <c r="R2527" s="7" t="s">
        <v>8352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30</v>
      </c>
    </row>
    <row r="2528" spans="1:21" ht="43.2" x14ac:dyDescent="0.3">
      <c r="A2528">
        <v>2526</v>
      </c>
      <c r="B2528" s="6" t="s">
        <v>2526</v>
      </c>
      <c r="C2528" s="2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7" t="s">
        <v>8323</v>
      </c>
      <c r="R2528" s="7" t="s">
        <v>8352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28</v>
      </c>
    </row>
    <row r="2529" spans="1:21" ht="43.2" x14ac:dyDescent="0.3">
      <c r="A2529">
        <v>2527</v>
      </c>
      <c r="B2529" s="6" t="s">
        <v>2527</v>
      </c>
      <c r="C2529" s="2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7" t="s">
        <v>8323</v>
      </c>
      <c r="R2529" s="7" t="s">
        <v>8352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18</v>
      </c>
    </row>
    <row r="2530" spans="1:21" ht="43.2" x14ac:dyDescent="0.3">
      <c r="A2530">
        <v>2528</v>
      </c>
      <c r="B2530" s="6" t="s">
        <v>2528</v>
      </c>
      <c r="C2530" s="2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7" t="s">
        <v>8323</v>
      </c>
      <c r="R2530" s="7" t="s">
        <v>8352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19</v>
      </c>
    </row>
    <row r="2531" spans="1:21" ht="28.8" x14ac:dyDescent="0.3">
      <c r="A2531">
        <v>2529</v>
      </c>
      <c r="B2531" s="6" t="s">
        <v>2529</v>
      </c>
      <c r="C2531" s="2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7" t="s">
        <v>8323</v>
      </c>
      <c r="R2531" s="7" t="s">
        <v>8352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45</v>
      </c>
    </row>
    <row r="2532" spans="1:21" ht="43.2" x14ac:dyDescent="0.3">
      <c r="A2532">
        <v>2530</v>
      </c>
      <c r="B2532" s="6" t="s">
        <v>2530</v>
      </c>
      <c r="C2532" s="2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7" t="s">
        <v>8323</v>
      </c>
      <c r="R2532" s="7" t="s">
        <v>8352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32</v>
      </c>
    </row>
    <row r="2533" spans="1:21" ht="57.6" x14ac:dyDescent="0.3">
      <c r="A2533">
        <v>2531</v>
      </c>
      <c r="B2533" s="6" t="s">
        <v>2531</v>
      </c>
      <c r="C2533" s="2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7" t="s">
        <v>8323</v>
      </c>
      <c r="R2533" s="7" t="s">
        <v>8352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22</v>
      </c>
    </row>
    <row r="2534" spans="1:21" ht="43.2" x14ac:dyDescent="0.3">
      <c r="A2534">
        <v>2532</v>
      </c>
      <c r="B2534" s="6" t="s">
        <v>2532</v>
      </c>
      <c r="C2534" s="2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7" t="s">
        <v>8323</v>
      </c>
      <c r="R2534" s="7" t="s">
        <v>8352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30</v>
      </c>
    </row>
    <row r="2535" spans="1:21" ht="43.2" x14ac:dyDescent="0.3">
      <c r="A2535">
        <v>2533</v>
      </c>
      <c r="B2535" s="6" t="s">
        <v>2533</v>
      </c>
      <c r="C2535" s="2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7" t="s">
        <v>8323</v>
      </c>
      <c r="R2535" s="7" t="s">
        <v>8352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30</v>
      </c>
    </row>
    <row r="2536" spans="1:21" ht="57.6" x14ac:dyDescent="0.3">
      <c r="A2536">
        <v>2534</v>
      </c>
      <c r="B2536" s="6" t="s">
        <v>2534</v>
      </c>
      <c r="C2536" s="2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7" t="s">
        <v>8323</v>
      </c>
      <c r="R2536" s="7" t="s">
        <v>8352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52</v>
      </c>
    </row>
    <row r="2537" spans="1:21" x14ac:dyDescent="0.3">
      <c r="A2537">
        <v>2535</v>
      </c>
      <c r="B2537" s="6" t="s">
        <v>2535</v>
      </c>
      <c r="C2537" s="2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7" t="s">
        <v>8323</v>
      </c>
      <c r="R2537" s="7" t="s">
        <v>8352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31</v>
      </c>
    </row>
    <row r="2538" spans="1:21" ht="43.2" x14ac:dyDescent="0.3">
      <c r="A2538">
        <v>2536</v>
      </c>
      <c r="B2538" s="6" t="s">
        <v>2536</v>
      </c>
      <c r="C2538" s="2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7" t="s">
        <v>8323</v>
      </c>
      <c r="R2538" s="7" t="s">
        <v>8352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21</v>
      </c>
    </row>
    <row r="2539" spans="1:21" ht="43.2" x14ac:dyDescent="0.3">
      <c r="A2539">
        <v>2537</v>
      </c>
      <c r="B2539" s="6" t="s">
        <v>2537</v>
      </c>
      <c r="C2539" s="2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7" t="s">
        <v>8323</v>
      </c>
      <c r="R2539" s="7" t="s">
        <v>8352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60</v>
      </c>
    </row>
    <row r="2540" spans="1:21" ht="28.8" x14ac:dyDescent="0.3">
      <c r="A2540">
        <v>2538</v>
      </c>
      <c r="B2540" s="6" t="s">
        <v>2538</v>
      </c>
      <c r="C2540" s="2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7" t="s">
        <v>8323</v>
      </c>
      <c r="R2540" s="7" t="s">
        <v>8352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31</v>
      </c>
    </row>
    <row r="2541" spans="1:21" ht="43.2" x14ac:dyDescent="0.3">
      <c r="A2541">
        <v>2539</v>
      </c>
      <c r="B2541" s="6" t="s">
        <v>2539</v>
      </c>
      <c r="C2541" s="2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7" t="s">
        <v>8323</v>
      </c>
      <c r="R2541" s="7" t="s">
        <v>8352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60</v>
      </c>
    </row>
    <row r="2542" spans="1:21" ht="57.6" x14ac:dyDescent="0.3">
      <c r="A2542">
        <v>2540</v>
      </c>
      <c r="B2542" s="6" t="s">
        <v>2540</v>
      </c>
      <c r="C2542" s="2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7" t="s">
        <v>8323</v>
      </c>
      <c r="R2542" s="7" t="s">
        <v>8352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60</v>
      </c>
    </row>
    <row r="2543" spans="1:21" ht="57.6" x14ac:dyDescent="0.3">
      <c r="A2543">
        <v>2541</v>
      </c>
      <c r="B2543" s="6" t="s">
        <v>2541</v>
      </c>
      <c r="C2543" s="2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7" t="s">
        <v>8323</v>
      </c>
      <c r="R2543" s="7" t="s">
        <v>8352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60</v>
      </c>
    </row>
    <row r="2544" spans="1:21" ht="43.2" x14ac:dyDescent="0.3">
      <c r="A2544">
        <v>2542</v>
      </c>
      <c r="B2544" s="6" t="s">
        <v>2542</v>
      </c>
      <c r="C2544" s="2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7" t="s">
        <v>8323</v>
      </c>
      <c r="R2544" s="7" t="s">
        <v>8352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39</v>
      </c>
    </row>
    <row r="2545" spans="1:21" ht="43.2" x14ac:dyDescent="0.3">
      <c r="A2545">
        <v>2543</v>
      </c>
      <c r="B2545" s="6" t="s">
        <v>2543</v>
      </c>
      <c r="C2545" s="2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7" t="s">
        <v>8323</v>
      </c>
      <c r="R2545" s="7" t="s">
        <v>8352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31</v>
      </c>
    </row>
    <row r="2546" spans="1:21" ht="43.2" x14ac:dyDescent="0.3">
      <c r="A2546">
        <v>2544</v>
      </c>
      <c r="B2546" s="6" t="s">
        <v>2544</v>
      </c>
      <c r="C2546" s="2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7" t="s">
        <v>8323</v>
      </c>
      <c r="R2546" s="7" t="s">
        <v>8352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30</v>
      </c>
    </row>
    <row r="2547" spans="1:21" ht="43.2" x14ac:dyDescent="0.3">
      <c r="A2547">
        <v>2545</v>
      </c>
      <c r="B2547" s="6" t="s">
        <v>2545</v>
      </c>
      <c r="C2547" s="2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7" t="s">
        <v>8323</v>
      </c>
      <c r="R2547" s="7" t="s">
        <v>8352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35</v>
      </c>
    </row>
    <row r="2548" spans="1:21" ht="43.2" x14ac:dyDescent="0.3">
      <c r="A2548">
        <v>2546</v>
      </c>
      <c r="B2548" s="6" t="s">
        <v>2546</v>
      </c>
      <c r="C2548" s="2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7" t="s">
        <v>8323</v>
      </c>
      <c r="R2548" s="7" t="s">
        <v>8352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27</v>
      </c>
    </row>
    <row r="2549" spans="1:21" ht="43.2" x14ac:dyDescent="0.3">
      <c r="A2549">
        <v>2547</v>
      </c>
      <c r="B2549" s="6" t="s">
        <v>2547</v>
      </c>
      <c r="C2549" s="2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7" t="s">
        <v>8323</v>
      </c>
      <c r="R2549" s="7" t="s">
        <v>8352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30</v>
      </c>
    </row>
    <row r="2550" spans="1:21" ht="43.2" x14ac:dyDescent="0.3">
      <c r="A2550">
        <v>2548</v>
      </c>
      <c r="B2550" s="6" t="s">
        <v>2548</v>
      </c>
      <c r="C2550" s="2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7" t="s">
        <v>8323</v>
      </c>
      <c r="R2550" s="7" t="s">
        <v>8352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25</v>
      </c>
    </row>
    <row r="2551" spans="1:21" ht="43.2" x14ac:dyDescent="0.3">
      <c r="A2551">
        <v>2549</v>
      </c>
      <c r="B2551" s="6" t="s">
        <v>2549</v>
      </c>
      <c r="C2551" s="2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7" t="s">
        <v>8323</v>
      </c>
      <c r="R2551" s="7" t="s">
        <v>8352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35</v>
      </c>
    </row>
    <row r="2552" spans="1:21" ht="57.6" x14ac:dyDescent="0.3">
      <c r="A2552">
        <v>2550</v>
      </c>
      <c r="B2552" s="6" t="s">
        <v>2550</v>
      </c>
      <c r="C2552" s="2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7" t="s">
        <v>8323</v>
      </c>
      <c r="R2552" s="7" t="s">
        <v>8352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57</v>
      </c>
    </row>
    <row r="2553" spans="1:21" ht="43.2" x14ac:dyDescent="0.3">
      <c r="A2553">
        <v>2551</v>
      </c>
      <c r="B2553" s="6" t="s">
        <v>2551</v>
      </c>
      <c r="C2553" s="2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7" t="s">
        <v>8323</v>
      </c>
      <c r="R2553" s="7" t="s">
        <v>8352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29</v>
      </c>
    </row>
    <row r="2554" spans="1:21" ht="43.2" x14ac:dyDescent="0.3">
      <c r="A2554">
        <v>2552</v>
      </c>
      <c r="B2554" s="6" t="s">
        <v>2552</v>
      </c>
      <c r="C2554" s="2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7" t="s">
        <v>8323</v>
      </c>
      <c r="R2554" s="7" t="s">
        <v>8352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30</v>
      </c>
    </row>
    <row r="2555" spans="1:21" ht="43.2" x14ac:dyDescent="0.3">
      <c r="A2555">
        <v>2553</v>
      </c>
      <c r="B2555" s="6" t="s">
        <v>2553</v>
      </c>
      <c r="C2555" s="2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7" t="s">
        <v>8323</v>
      </c>
      <c r="R2555" s="7" t="s">
        <v>8352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60</v>
      </c>
    </row>
    <row r="2556" spans="1:21" ht="57.6" x14ac:dyDescent="0.3">
      <c r="A2556">
        <v>2554</v>
      </c>
      <c r="B2556" s="6" t="s">
        <v>2554</v>
      </c>
      <c r="C2556" s="2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7" t="s">
        <v>8323</v>
      </c>
      <c r="R2556" s="7" t="s">
        <v>8352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31</v>
      </c>
    </row>
    <row r="2557" spans="1:21" ht="57.6" x14ac:dyDescent="0.3">
      <c r="A2557">
        <v>2555</v>
      </c>
      <c r="B2557" s="6" t="s">
        <v>2555</v>
      </c>
      <c r="C2557" s="2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7" t="s">
        <v>8323</v>
      </c>
      <c r="R2557" s="7" t="s">
        <v>8352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31</v>
      </c>
    </row>
    <row r="2558" spans="1:21" ht="43.2" x14ac:dyDescent="0.3">
      <c r="A2558">
        <v>2556</v>
      </c>
      <c r="B2558" s="6" t="s">
        <v>2556</v>
      </c>
      <c r="C2558" s="2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7" t="s">
        <v>8323</v>
      </c>
      <c r="R2558" s="7" t="s">
        <v>8352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45</v>
      </c>
    </row>
    <row r="2559" spans="1:21" ht="28.8" x14ac:dyDescent="0.3">
      <c r="A2559">
        <v>2557</v>
      </c>
      <c r="B2559" s="6" t="s">
        <v>2557</v>
      </c>
      <c r="C2559" s="2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7" t="s">
        <v>8323</v>
      </c>
      <c r="R2559" s="7" t="s">
        <v>8352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30</v>
      </c>
    </row>
    <row r="2560" spans="1:21" ht="43.2" x14ac:dyDescent="0.3">
      <c r="A2560">
        <v>2558</v>
      </c>
      <c r="B2560" s="6" t="s">
        <v>2558</v>
      </c>
      <c r="C2560" s="2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7" t="s">
        <v>8323</v>
      </c>
      <c r="R2560" s="7" t="s">
        <v>8352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32</v>
      </c>
    </row>
    <row r="2561" spans="1:21" ht="43.2" x14ac:dyDescent="0.3">
      <c r="A2561">
        <v>2559</v>
      </c>
      <c r="B2561" s="6" t="s">
        <v>2559</v>
      </c>
      <c r="C2561" s="2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7" t="s">
        <v>8323</v>
      </c>
      <c r="R2561" s="7" t="s">
        <v>8352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33</v>
      </c>
    </row>
    <row r="2562" spans="1:21" ht="43.2" x14ac:dyDescent="0.3">
      <c r="A2562">
        <v>2560</v>
      </c>
      <c r="B2562" s="6" t="s">
        <v>2560</v>
      </c>
      <c r="C2562" s="2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7" t="s">
        <v>8323</v>
      </c>
      <c r="R2562" s="7" t="s">
        <v>8352</v>
      </c>
      <c r="S2562" s="11">
        <f t="shared" si="197"/>
        <v>42039.951087962967</v>
      </c>
      <c r="T2562" s="11">
        <f t="shared" si="198"/>
        <v>42069.951087962967</v>
      </c>
      <c r="U2562">
        <f t="shared" si="199"/>
        <v>30</v>
      </c>
    </row>
    <row r="2563" spans="1:21" ht="43.2" x14ac:dyDescent="0.3">
      <c r="A2563">
        <v>2561</v>
      </c>
      <c r="B2563" s="6" t="s">
        <v>2561</v>
      </c>
      <c r="C2563" s="2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7" t="s">
        <v>8334</v>
      </c>
      <c r="R2563" s="7" t="s">
        <v>8335</v>
      </c>
      <c r="S2563" s="11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>
        <f t="shared" ref="U2563:U2626" si="204">ROUND(T2563-S2563,0)</f>
        <v>30</v>
      </c>
    </row>
    <row r="2564" spans="1:21" ht="57.6" x14ac:dyDescent="0.3">
      <c r="A2564">
        <v>2562</v>
      </c>
      <c r="B2564" s="6" t="s">
        <v>2562</v>
      </c>
      <c r="C2564" s="2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7" t="s">
        <v>8334</v>
      </c>
      <c r="R2564" s="7" t="s">
        <v>8335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60</v>
      </c>
    </row>
    <row r="2565" spans="1:21" ht="28.8" x14ac:dyDescent="0.3">
      <c r="A2565">
        <v>2563</v>
      </c>
      <c r="B2565" s="6" t="s">
        <v>2563</v>
      </c>
      <c r="C2565" s="2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7" t="s">
        <v>8334</v>
      </c>
      <c r="R2565" s="7" t="s">
        <v>8335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60</v>
      </c>
    </row>
    <row r="2566" spans="1:21" ht="43.2" x14ac:dyDescent="0.3">
      <c r="A2566">
        <v>2564</v>
      </c>
      <c r="B2566" s="6" t="s">
        <v>2564</v>
      </c>
      <c r="C2566" s="2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7" t="s">
        <v>8334</v>
      </c>
      <c r="R2566" s="7" t="s">
        <v>8335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30</v>
      </c>
    </row>
    <row r="2567" spans="1:21" ht="43.2" x14ac:dyDescent="0.3">
      <c r="A2567">
        <v>2565</v>
      </c>
      <c r="B2567" s="6" t="s">
        <v>2565</v>
      </c>
      <c r="C2567" s="2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7" t="s">
        <v>8334</v>
      </c>
      <c r="R2567" s="7" t="s">
        <v>8335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59</v>
      </c>
    </row>
    <row r="2568" spans="1:21" ht="43.2" x14ac:dyDescent="0.3">
      <c r="A2568">
        <v>2566</v>
      </c>
      <c r="B2568" s="6" t="s">
        <v>2566</v>
      </c>
      <c r="C2568" s="2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7" t="s">
        <v>8334</v>
      </c>
      <c r="R2568" s="7" t="s">
        <v>8335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30</v>
      </c>
    </row>
    <row r="2569" spans="1:21" ht="43.2" x14ac:dyDescent="0.3">
      <c r="A2569">
        <v>2567</v>
      </c>
      <c r="B2569" s="6" t="s">
        <v>2567</v>
      </c>
      <c r="C2569" s="2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7" t="s">
        <v>8334</v>
      </c>
      <c r="R2569" s="7" t="s">
        <v>8335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30</v>
      </c>
    </row>
    <row r="2570" spans="1:21" ht="43.2" x14ac:dyDescent="0.3">
      <c r="A2570">
        <v>2568</v>
      </c>
      <c r="B2570" s="6" t="s">
        <v>2568</v>
      </c>
      <c r="C2570" s="2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7" t="s">
        <v>8334</v>
      </c>
      <c r="R2570" s="7" t="s">
        <v>8335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30</v>
      </c>
    </row>
    <row r="2571" spans="1:21" ht="43.2" x14ac:dyDescent="0.3">
      <c r="A2571">
        <v>2569</v>
      </c>
      <c r="B2571" s="6" t="s">
        <v>2569</v>
      </c>
      <c r="C2571" s="2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7" t="s">
        <v>8334</v>
      </c>
      <c r="R2571" s="7" t="s">
        <v>8335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30</v>
      </c>
    </row>
    <row r="2572" spans="1:21" ht="43.2" x14ac:dyDescent="0.3">
      <c r="A2572">
        <v>2570</v>
      </c>
      <c r="B2572" s="6" t="s">
        <v>2570</v>
      </c>
      <c r="C2572" s="2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7" t="s">
        <v>8334</v>
      </c>
      <c r="R2572" s="7" t="s">
        <v>8335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30</v>
      </c>
    </row>
    <row r="2573" spans="1:21" ht="43.2" x14ac:dyDescent="0.3">
      <c r="A2573">
        <v>2571</v>
      </c>
      <c r="B2573" s="6" t="s">
        <v>2571</v>
      </c>
      <c r="C2573" s="2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7" t="s">
        <v>8334</v>
      </c>
      <c r="R2573" s="7" t="s">
        <v>8335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60</v>
      </c>
    </row>
    <row r="2574" spans="1:21" ht="43.2" x14ac:dyDescent="0.3">
      <c r="A2574">
        <v>2572</v>
      </c>
      <c r="B2574" s="6" t="s">
        <v>2572</v>
      </c>
      <c r="C2574" s="2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7" t="s">
        <v>8334</v>
      </c>
      <c r="R2574" s="7" t="s">
        <v>8335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30</v>
      </c>
    </row>
    <row r="2575" spans="1:21" ht="43.2" x14ac:dyDescent="0.3">
      <c r="A2575">
        <v>2573</v>
      </c>
      <c r="B2575" s="6" t="s">
        <v>2573</v>
      </c>
      <c r="C2575" s="2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7" t="s">
        <v>8334</v>
      </c>
      <c r="R2575" s="7" t="s">
        <v>8335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45</v>
      </c>
    </row>
    <row r="2576" spans="1:21" ht="43.2" x14ac:dyDescent="0.3">
      <c r="A2576">
        <v>2574</v>
      </c>
      <c r="B2576" s="6" t="s">
        <v>2574</v>
      </c>
      <c r="C2576" s="2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7" t="s">
        <v>8334</v>
      </c>
      <c r="R2576" s="7" t="s">
        <v>8335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21</v>
      </c>
    </row>
    <row r="2577" spans="1:21" ht="43.2" x14ac:dyDescent="0.3">
      <c r="A2577">
        <v>2575</v>
      </c>
      <c r="B2577" s="6" t="s">
        <v>2575</v>
      </c>
      <c r="C2577" s="2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7" t="s">
        <v>8334</v>
      </c>
      <c r="R2577" s="7" t="s">
        <v>8335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30</v>
      </c>
    </row>
    <row r="2578" spans="1:21" ht="28.8" x14ac:dyDescent="0.3">
      <c r="A2578">
        <v>2576</v>
      </c>
      <c r="B2578" s="6" t="s">
        <v>2576</v>
      </c>
      <c r="C2578" s="2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7" t="s">
        <v>8334</v>
      </c>
      <c r="R2578" s="7" t="s">
        <v>8335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45</v>
      </c>
    </row>
    <row r="2579" spans="1:21" ht="43.2" x14ac:dyDescent="0.3">
      <c r="A2579">
        <v>2577</v>
      </c>
      <c r="B2579" s="6" t="s">
        <v>2577</v>
      </c>
      <c r="C2579" s="2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7" t="s">
        <v>8334</v>
      </c>
      <c r="R2579" s="7" t="s">
        <v>8335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25</v>
      </c>
    </row>
    <row r="2580" spans="1:21" ht="57.6" x14ac:dyDescent="0.3">
      <c r="A2580">
        <v>2578</v>
      </c>
      <c r="B2580" s="6" t="s">
        <v>2578</v>
      </c>
      <c r="C2580" s="2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7" t="s">
        <v>8334</v>
      </c>
      <c r="R2580" s="7" t="s">
        <v>8335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49</v>
      </c>
    </row>
    <row r="2581" spans="1:21" ht="43.2" x14ac:dyDescent="0.3">
      <c r="A2581">
        <v>2579</v>
      </c>
      <c r="B2581" s="6" t="s">
        <v>2579</v>
      </c>
      <c r="C2581" s="2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7" t="s">
        <v>8334</v>
      </c>
      <c r="R2581" s="7" t="s">
        <v>8335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60</v>
      </c>
    </row>
    <row r="2582" spans="1:21" ht="43.2" x14ac:dyDescent="0.3">
      <c r="A2582">
        <v>2580</v>
      </c>
      <c r="B2582" s="6" t="s">
        <v>2580</v>
      </c>
      <c r="C2582" s="2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7" t="s">
        <v>8334</v>
      </c>
      <c r="R2582" s="7" t="s">
        <v>8335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30</v>
      </c>
    </row>
    <row r="2583" spans="1:21" ht="43.2" x14ac:dyDescent="0.3">
      <c r="A2583">
        <v>2581</v>
      </c>
      <c r="B2583" s="6" t="s">
        <v>2581</v>
      </c>
      <c r="C2583" s="2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7" t="s">
        <v>8334</v>
      </c>
      <c r="R2583" s="7" t="s">
        <v>8335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30</v>
      </c>
    </row>
    <row r="2584" spans="1:21" ht="28.8" x14ac:dyDescent="0.3">
      <c r="A2584">
        <v>2582</v>
      </c>
      <c r="B2584" s="6" t="s">
        <v>2582</v>
      </c>
      <c r="C2584" s="2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7" t="s">
        <v>8334</v>
      </c>
      <c r="R2584" s="7" t="s">
        <v>8335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30</v>
      </c>
    </row>
    <row r="2585" spans="1:21" ht="43.2" x14ac:dyDescent="0.3">
      <c r="A2585">
        <v>2583</v>
      </c>
      <c r="B2585" s="6" t="s">
        <v>2583</v>
      </c>
      <c r="C2585" s="2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7" t="s">
        <v>8334</v>
      </c>
      <c r="R2585" s="7" t="s">
        <v>8335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60</v>
      </c>
    </row>
    <row r="2586" spans="1:21" ht="28.8" x14ac:dyDescent="0.3">
      <c r="A2586">
        <v>2584</v>
      </c>
      <c r="B2586" s="6" t="s">
        <v>2584</v>
      </c>
      <c r="C2586" s="2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7" t="s">
        <v>8334</v>
      </c>
      <c r="R2586" s="7" t="s">
        <v>8335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30</v>
      </c>
    </row>
    <row r="2587" spans="1:21" ht="43.2" x14ac:dyDescent="0.3">
      <c r="A2587">
        <v>2585</v>
      </c>
      <c r="B2587" s="6" t="s">
        <v>2585</v>
      </c>
      <c r="C2587" s="2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7" t="s">
        <v>8334</v>
      </c>
      <c r="R2587" s="7" t="s">
        <v>8335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30</v>
      </c>
    </row>
    <row r="2588" spans="1:21" ht="28.8" x14ac:dyDescent="0.3">
      <c r="A2588">
        <v>2586</v>
      </c>
      <c r="B2588" s="6" t="s">
        <v>2586</v>
      </c>
      <c r="C2588" s="2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7" t="s">
        <v>8334</v>
      </c>
      <c r="R2588" s="7" t="s">
        <v>8335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30</v>
      </c>
    </row>
    <row r="2589" spans="1:21" ht="43.2" x14ac:dyDescent="0.3">
      <c r="A2589">
        <v>2587</v>
      </c>
      <c r="B2589" s="6" t="s">
        <v>2587</v>
      </c>
      <c r="C2589" s="2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7" t="s">
        <v>8334</v>
      </c>
      <c r="R2589" s="7" t="s">
        <v>8335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30</v>
      </c>
    </row>
    <row r="2590" spans="1:21" ht="57.6" x14ac:dyDescent="0.3">
      <c r="A2590">
        <v>2588</v>
      </c>
      <c r="B2590" s="6" t="s">
        <v>2588</v>
      </c>
      <c r="C2590" s="2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7" t="s">
        <v>8334</v>
      </c>
      <c r="R2590" s="7" t="s">
        <v>8335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52</v>
      </c>
    </row>
    <row r="2591" spans="1:21" ht="43.2" x14ac:dyDescent="0.3">
      <c r="A2591">
        <v>2589</v>
      </c>
      <c r="B2591" s="6" t="s">
        <v>2589</v>
      </c>
      <c r="C2591" s="2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7" t="s">
        <v>8334</v>
      </c>
      <c r="R2591" s="7" t="s">
        <v>8335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30</v>
      </c>
    </row>
    <row r="2592" spans="1:21" ht="43.2" x14ac:dyDescent="0.3">
      <c r="A2592">
        <v>2590</v>
      </c>
      <c r="B2592" s="6" t="s">
        <v>2590</v>
      </c>
      <c r="C2592" s="2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7" t="s">
        <v>8334</v>
      </c>
      <c r="R2592" s="7" t="s">
        <v>8335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7</v>
      </c>
    </row>
    <row r="2593" spans="1:21" ht="43.2" x14ac:dyDescent="0.3">
      <c r="A2593">
        <v>2591</v>
      </c>
      <c r="B2593" s="6" t="s">
        <v>2591</v>
      </c>
      <c r="C2593" s="2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7" t="s">
        <v>8334</v>
      </c>
      <c r="R2593" s="7" t="s">
        <v>8335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60</v>
      </c>
    </row>
    <row r="2594" spans="1:21" ht="57.6" x14ac:dyDescent="0.3">
      <c r="A2594">
        <v>2592</v>
      </c>
      <c r="B2594" s="6" t="s">
        <v>2592</v>
      </c>
      <c r="C2594" s="2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7" t="s">
        <v>8334</v>
      </c>
      <c r="R2594" s="7" t="s">
        <v>8335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30</v>
      </c>
    </row>
    <row r="2595" spans="1:21" ht="43.2" x14ac:dyDescent="0.3">
      <c r="A2595">
        <v>2593</v>
      </c>
      <c r="B2595" s="6" t="s">
        <v>2593</v>
      </c>
      <c r="C2595" s="2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7" t="s">
        <v>8334</v>
      </c>
      <c r="R2595" s="7" t="s">
        <v>8335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30</v>
      </c>
    </row>
    <row r="2596" spans="1:21" ht="43.2" x14ac:dyDescent="0.3">
      <c r="A2596">
        <v>2594</v>
      </c>
      <c r="B2596" s="6" t="s">
        <v>2594</v>
      </c>
      <c r="C2596" s="2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7" t="s">
        <v>8334</v>
      </c>
      <c r="R2596" s="7" t="s">
        <v>8335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30</v>
      </c>
    </row>
    <row r="2597" spans="1:21" ht="28.8" x14ac:dyDescent="0.3">
      <c r="A2597">
        <v>2595</v>
      </c>
      <c r="B2597" s="6" t="s">
        <v>2595</v>
      </c>
      <c r="C2597" s="2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7" t="s">
        <v>8334</v>
      </c>
      <c r="R2597" s="7" t="s">
        <v>8335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30</v>
      </c>
    </row>
    <row r="2598" spans="1:21" ht="43.2" x14ac:dyDescent="0.3">
      <c r="A2598">
        <v>2596</v>
      </c>
      <c r="B2598" s="6" t="s">
        <v>2596</v>
      </c>
      <c r="C2598" s="2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7" t="s">
        <v>8334</v>
      </c>
      <c r="R2598" s="7" t="s">
        <v>8335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30</v>
      </c>
    </row>
    <row r="2599" spans="1:21" ht="43.2" x14ac:dyDescent="0.3">
      <c r="A2599">
        <v>2597</v>
      </c>
      <c r="B2599" s="6" t="s">
        <v>2597</v>
      </c>
      <c r="C2599" s="2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7" t="s">
        <v>8334</v>
      </c>
      <c r="R2599" s="7" t="s">
        <v>8335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30</v>
      </c>
    </row>
    <row r="2600" spans="1:21" ht="43.2" x14ac:dyDescent="0.3">
      <c r="A2600">
        <v>2598</v>
      </c>
      <c r="B2600" s="6" t="s">
        <v>2598</v>
      </c>
      <c r="C2600" s="2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7" t="s">
        <v>8334</v>
      </c>
      <c r="R2600" s="7" t="s">
        <v>8335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30</v>
      </c>
    </row>
    <row r="2601" spans="1:21" ht="28.8" x14ac:dyDescent="0.3">
      <c r="A2601">
        <v>2599</v>
      </c>
      <c r="B2601" s="6" t="s">
        <v>2599</v>
      </c>
      <c r="C2601" s="2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7" t="s">
        <v>8334</v>
      </c>
      <c r="R2601" s="7" t="s">
        <v>8335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45</v>
      </c>
    </row>
    <row r="2602" spans="1:21" ht="43.2" x14ac:dyDescent="0.3">
      <c r="A2602">
        <v>2600</v>
      </c>
      <c r="B2602" s="6" t="s">
        <v>2600</v>
      </c>
      <c r="C2602" s="2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7" t="s">
        <v>8334</v>
      </c>
      <c r="R2602" s="7" t="s">
        <v>8335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60</v>
      </c>
    </row>
    <row r="2603" spans="1:21" ht="57.6" x14ac:dyDescent="0.3">
      <c r="A2603">
        <v>2601</v>
      </c>
      <c r="B2603" s="6" t="s">
        <v>2601</v>
      </c>
      <c r="C2603" s="2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7" t="s">
        <v>8317</v>
      </c>
      <c r="R2603" s="7" t="s">
        <v>8353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14</v>
      </c>
    </row>
    <row r="2604" spans="1:21" ht="43.2" x14ac:dyDescent="0.3">
      <c r="A2604">
        <v>2602</v>
      </c>
      <c r="B2604" s="6" t="s">
        <v>2602</v>
      </c>
      <c r="C2604" s="2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7" t="s">
        <v>8317</v>
      </c>
      <c r="R2604" s="7" t="s">
        <v>8353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40</v>
      </c>
    </row>
    <row r="2605" spans="1:21" ht="28.8" x14ac:dyDescent="0.3">
      <c r="A2605">
        <v>2603</v>
      </c>
      <c r="B2605" s="6" t="s">
        <v>2603</v>
      </c>
      <c r="C2605" s="2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7" t="s">
        <v>8317</v>
      </c>
      <c r="R2605" s="7" t="s">
        <v>8353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14</v>
      </c>
    </row>
    <row r="2606" spans="1:21" ht="43.2" x14ac:dyDescent="0.3">
      <c r="A2606">
        <v>2604</v>
      </c>
      <c r="B2606" s="6" t="s">
        <v>2604</v>
      </c>
      <c r="C2606" s="2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7" t="s">
        <v>8317</v>
      </c>
      <c r="R2606" s="7" t="s">
        <v>8353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30</v>
      </c>
    </row>
    <row r="2607" spans="1:21" ht="43.2" x14ac:dyDescent="0.3">
      <c r="A2607">
        <v>2605</v>
      </c>
      <c r="B2607" s="6" t="s">
        <v>2605</v>
      </c>
      <c r="C2607" s="2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7" t="s">
        <v>8317</v>
      </c>
      <c r="R2607" s="7" t="s">
        <v>8353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30</v>
      </c>
    </row>
    <row r="2608" spans="1:21" ht="57.6" x14ac:dyDescent="0.3">
      <c r="A2608">
        <v>2606</v>
      </c>
      <c r="B2608" s="6" t="s">
        <v>2606</v>
      </c>
      <c r="C2608" s="2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7" t="s">
        <v>8317</v>
      </c>
      <c r="R2608" s="7" t="s">
        <v>8353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32</v>
      </c>
    </row>
    <row r="2609" spans="1:21" ht="43.2" x14ac:dyDescent="0.3">
      <c r="A2609">
        <v>2607</v>
      </c>
      <c r="B2609" s="6" t="s">
        <v>2607</v>
      </c>
      <c r="C2609" s="2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7" t="s">
        <v>8317</v>
      </c>
      <c r="R2609" s="7" t="s">
        <v>8353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43</v>
      </c>
    </row>
    <row r="2610" spans="1:21" ht="43.2" x14ac:dyDescent="0.3">
      <c r="A2610">
        <v>2608</v>
      </c>
      <c r="B2610" s="6" t="s">
        <v>2608</v>
      </c>
      <c r="C2610" s="2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7" t="s">
        <v>8317</v>
      </c>
      <c r="R2610" s="7" t="s">
        <v>8353</v>
      </c>
      <c r="S2610" s="11">
        <f t="shared" si="202"/>
        <v>42767.801712962959</v>
      </c>
      <c r="T2610" s="11">
        <f t="shared" si="203"/>
        <v>42809</v>
      </c>
      <c r="U2610">
        <f t="shared" si="204"/>
        <v>41</v>
      </c>
    </row>
    <row r="2611" spans="1:21" ht="57.6" x14ac:dyDescent="0.3">
      <c r="A2611">
        <v>2609</v>
      </c>
      <c r="B2611" s="6" t="s">
        <v>2609</v>
      </c>
      <c r="C2611" s="2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7" t="s">
        <v>8317</v>
      </c>
      <c r="R2611" s="7" t="s">
        <v>8353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30</v>
      </c>
    </row>
    <row r="2612" spans="1:21" ht="43.2" x14ac:dyDescent="0.3">
      <c r="A2612">
        <v>2610</v>
      </c>
      <c r="B2612" s="6" t="s">
        <v>2610</v>
      </c>
      <c r="C2612" s="2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7" t="s">
        <v>8317</v>
      </c>
      <c r="R2612" s="7" t="s">
        <v>8353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39</v>
      </c>
    </row>
    <row r="2613" spans="1:21" ht="57.6" x14ac:dyDescent="0.3">
      <c r="A2613">
        <v>2611</v>
      </c>
      <c r="B2613" s="6" t="s">
        <v>2611</v>
      </c>
      <c r="C2613" s="2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7" t="s">
        <v>8317</v>
      </c>
      <c r="R2613" s="7" t="s">
        <v>8353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34</v>
      </c>
    </row>
    <row r="2614" spans="1:21" ht="43.2" x14ac:dyDescent="0.3">
      <c r="A2614">
        <v>2612</v>
      </c>
      <c r="B2614" s="6" t="s">
        <v>2612</v>
      </c>
      <c r="C2614" s="2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7" t="s">
        <v>8317</v>
      </c>
      <c r="R2614" s="7" t="s">
        <v>8353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31</v>
      </c>
    </row>
    <row r="2615" spans="1:21" ht="43.2" x14ac:dyDescent="0.3">
      <c r="A2615">
        <v>2613</v>
      </c>
      <c r="B2615" s="6" t="s">
        <v>2613</v>
      </c>
      <c r="C2615" s="2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7" t="s">
        <v>8317</v>
      </c>
      <c r="R2615" s="7" t="s">
        <v>8353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30</v>
      </c>
    </row>
    <row r="2616" spans="1:21" ht="43.2" x14ac:dyDescent="0.3">
      <c r="A2616">
        <v>2614</v>
      </c>
      <c r="B2616" s="6" t="s">
        <v>2614</v>
      </c>
      <c r="C2616" s="2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7" t="s">
        <v>8317</v>
      </c>
      <c r="R2616" s="7" t="s">
        <v>8353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28</v>
      </c>
    </row>
    <row r="2617" spans="1:21" ht="43.2" x14ac:dyDescent="0.3">
      <c r="A2617">
        <v>2615</v>
      </c>
      <c r="B2617" s="6" t="s">
        <v>2615</v>
      </c>
      <c r="C2617" s="2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7" t="s">
        <v>8317</v>
      </c>
      <c r="R2617" s="7" t="s">
        <v>8353</v>
      </c>
      <c r="S2617" s="11">
        <f t="shared" si="202"/>
        <v>42453.49726851852</v>
      </c>
      <c r="T2617" s="11">
        <f t="shared" si="203"/>
        <v>42490.5</v>
      </c>
      <c r="U2617">
        <f t="shared" si="204"/>
        <v>37</v>
      </c>
    </row>
    <row r="2618" spans="1:21" ht="43.2" x14ac:dyDescent="0.3">
      <c r="A2618">
        <v>2616</v>
      </c>
      <c r="B2618" s="6" t="s">
        <v>2616</v>
      </c>
      <c r="C2618" s="2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7" t="s">
        <v>8317</v>
      </c>
      <c r="R2618" s="7" t="s">
        <v>8353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30</v>
      </c>
    </row>
    <row r="2619" spans="1:21" ht="43.2" x14ac:dyDescent="0.3">
      <c r="A2619">
        <v>2617</v>
      </c>
      <c r="B2619" s="6" t="s">
        <v>2617</v>
      </c>
      <c r="C2619" s="2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7" t="s">
        <v>8317</v>
      </c>
      <c r="R2619" s="7" t="s">
        <v>8353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30</v>
      </c>
    </row>
    <row r="2620" spans="1:21" ht="28.8" x14ac:dyDescent="0.3">
      <c r="A2620">
        <v>2618</v>
      </c>
      <c r="B2620" s="6" t="s">
        <v>2618</v>
      </c>
      <c r="C2620" s="2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7" t="s">
        <v>8317</v>
      </c>
      <c r="R2620" s="7" t="s">
        <v>8353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60</v>
      </c>
    </row>
    <row r="2621" spans="1:21" ht="43.2" x14ac:dyDescent="0.3">
      <c r="A2621">
        <v>2619</v>
      </c>
      <c r="B2621" s="6" t="s">
        <v>2619</v>
      </c>
      <c r="C2621" s="2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7" t="s">
        <v>8317</v>
      </c>
      <c r="R2621" s="7" t="s">
        <v>8353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27</v>
      </c>
    </row>
    <row r="2622" spans="1:21" ht="43.2" x14ac:dyDescent="0.3">
      <c r="A2622">
        <v>2620</v>
      </c>
      <c r="B2622" s="6" t="s">
        <v>2620</v>
      </c>
      <c r="C2622" s="2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7" t="s">
        <v>8317</v>
      </c>
      <c r="R2622" s="7" t="s">
        <v>8353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37</v>
      </c>
    </row>
    <row r="2623" spans="1:21" ht="43.2" x14ac:dyDescent="0.3">
      <c r="A2623">
        <v>2621</v>
      </c>
      <c r="B2623" s="6" t="s">
        <v>2621</v>
      </c>
      <c r="C2623" s="2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7" t="s">
        <v>8317</v>
      </c>
      <c r="R2623" s="7" t="s">
        <v>8353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30</v>
      </c>
    </row>
    <row r="2624" spans="1:21" ht="43.2" x14ac:dyDescent="0.3">
      <c r="A2624">
        <v>2622</v>
      </c>
      <c r="B2624" s="6" t="s">
        <v>2622</v>
      </c>
      <c r="C2624" s="2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7" t="s">
        <v>8317</v>
      </c>
      <c r="R2624" s="7" t="s">
        <v>8353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45</v>
      </c>
    </row>
    <row r="2625" spans="1:21" ht="43.2" x14ac:dyDescent="0.3">
      <c r="A2625">
        <v>2623</v>
      </c>
      <c r="B2625" s="6" t="s">
        <v>2623</v>
      </c>
      <c r="C2625" s="2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7" t="s">
        <v>8317</v>
      </c>
      <c r="R2625" s="7" t="s">
        <v>8353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14</v>
      </c>
    </row>
    <row r="2626" spans="1:21" ht="43.2" x14ac:dyDescent="0.3">
      <c r="A2626">
        <v>2624</v>
      </c>
      <c r="B2626" s="6" t="s">
        <v>2624</v>
      </c>
      <c r="C2626" s="2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7" t="s">
        <v>8317</v>
      </c>
      <c r="R2626" s="7" t="s">
        <v>8353</v>
      </c>
      <c r="S2626" s="11">
        <f t="shared" si="202"/>
        <v>41144.42155092593</v>
      </c>
      <c r="T2626" s="11">
        <f t="shared" si="203"/>
        <v>41165.42155092593</v>
      </c>
      <c r="U2626">
        <f t="shared" si="204"/>
        <v>21</v>
      </c>
    </row>
    <row r="2627" spans="1:21" ht="57.6" x14ac:dyDescent="0.3">
      <c r="A2627">
        <v>2625</v>
      </c>
      <c r="B2627" s="6" t="s">
        <v>2625</v>
      </c>
      <c r="C2627" s="2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7" t="s">
        <v>8317</v>
      </c>
      <c r="R2627" s="7" t="s">
        <v>8353</v>
      </c>
      <c r="S2627" s="11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>
        <f t="shared" ref="U2627:U2690" si="209">ROUND(T2627-S2627,0)</f>
        <v>25</v>
      </c>
    </row>
    <row r="2628" spans="1:21" ht="43.2" x14ac:dyDescent="0.3">
      <c r="A2628">
        <v>2626</v>
      </c>
      <c r="B2628" s="6" t="s">
        <v>2626</v>
      </c>
      <c r="C2628" s="2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7" t="s">
        <v>8317</v>
      </c>
      <c r="R2628" s="7" t="s">
        <v>8353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30</v>
      </c>
    </row>
    <row r="2629" spans="1:21" ht="43.2" x14ac:dyDescent="0.3">
      <c r="A2629">
        <v>2627</v>
      </c>
      <c r="B2629" s="6" t="s">
        <v>2627</v>
      </c>
      <c r="C2629" s="2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7" t="s">
        <v>8317</v>
      </c>
      <c r="R2629" s="7" t="s">
        <v>8353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30</v>
      </c>
    </row>
    <row r="2630" spans="1:21" ht="43.2" x14ac:dyDescent="0.3">
      <c r="A2630">
        <v>2628</v>
      </c>
      <c r="B2630" s="6" t="s">
        <v>2628</v>
      </c>
      <c r="C2630" s="2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7" t="s">
        <v>8317</v>
      </c>
      <c r="R2630" s="7" t="s">
        <v>8353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</v>
      </c>
    </row>
    <row r="2631" spans="1:21" ht="28.8" x14ac:dyDescent="0.3">
      <c r="A2631">
        <v>2629</v>
      </c>
      <c r="B2631" s="6" t="s">
        <v>2629</v>
      </c>
      <c r="C2631" s="2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7" t="s">
        <v>8317</v>
      </c>
      <c r="R2631" s="7" t="s">
        <v>8353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30</v>
      </c>
    </row>
    <row r="2632" spans="1:21" ht="43.2" x14ac:dyDescent="0.3">
      <c r="A2632">
        <v>2630</v>
      </c>
      <c r="B2632" s="6" t="s">
        <v>2630</v>
      </c>
      <c r="C2632" s="2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7" t="s">
        <v>8317</v>
      </c>
      <c r="R2632" s="7" t="s">
        <v>8353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27</v>
      </c>
    </row>
    <row r="2633" spans="1:21" ht="43.2" x14ac:dyDescent="0.3">
      <c r="A2633">
        <v>2631</v>
      </c>
      <c r="B2633" s="6" t="s">
        <v>2631</v>
      </c>
      <c r="C2633" s="2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7" t="s">
        <v>8317</v>
      </c>
      <c r="R2633" s="7" t="s">
        <v>8353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28</v>
      </c>
    </row>
    <row r="2634" spans="1:21" ht="43.2" x14ac:dyDescent="0.3">
      <c r="A2634">
        <v>2632</v>
      </c>
      <c r="B2634" s="6" t="s">
        <v>2632</v>
      </c>
      <c r="C2634" s="2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7" t="s">
        <v>8317</v>
      </c>
      <c r="R2634" s="7" t="s">
        <v>8353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25</v>
      </c>
    </row>
    <row r="2635" spans="1:21" ht="43.2" x14ac:dyDescent="0.3">
      <c r="A2635">
        <v>2633</v>
      </c>
      <c r="B2635" s="6" t="s">
        <v>2633</v>
      </c>
      <c r="C2635" s="2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7" t="s">
        <v>8317</v>
      </c>
      <c r="R2635" s="7" t="s">
        <v>8353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30</v>
      </c>
    </row>
    <row r="2636" spans="1:21" ht="43.2" x14ac:dyDescent="0.3">
      <c r="A2636">
        <v>2634</v>
      </c>
      <c r="B2636" s="6" t="s">
        <v>2634</v>
      </c>
      <c r="C2636" s="2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7" t="s">
        <v>8317</v>
      </c>
      <c r="R2636" s="7" t="s">
        <v>8353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30</v>
      </c>
    </row>
    <row r="2637" spans="1:21" ht="43.2" x14ac:dyDescent="0.3">
      <c r="A2637">
        <v>2635</v>
      </c>
      <c r="B2637" s="6" t="s">
        <v>2635</v>
      </c>
      <c r="C2637" s="2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7" t="s">
        <v>8317</v>
      </c>
      <c r="R2637" s="7" t="s">
        <v>8353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35</v>
      </c>
    </row>
    <row r="2638" spans="1:21" ht="57.6" x14ac:dyDescent="0.3">
      <c r="A2638">
        <v>2636</v>
      </c>
      <c r="B2638" s="6" t="s">
        <v>2636</v>
      </c>
      <c r="C2638" s="2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7" t="s">
        <v>8317</v>
      </c>
      <c r="R2638" s="7" t="s">
        <v>8353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22</v>
      </c>
    </row>
    <row r="2639" spans="1:21" ht="28.8" x14ac:dyDescent="0.3">
      <c r="A2639">
        <v>2637</v>
      </c>
      <c r="B2639" s="6" t="s">
        <v>2637</v>
      </c>
      <c r="C2639" s="2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7" t="s">
        <v>8317</v>
      </c>
      <c r="R2639" s="7" t="s">
        <v>8353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16</v>
      </c>
    </row>
    <row r="2640" spans="1:21" ht="43.2" x14ac:dyDescent="0.3">
      <c r="A2640">
        <v>2638</v>
      </c>
      <c r="B2640" s="6" t="s">
        <v>2638</v>
      </c>
      <c r="C2640" s="2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7" t="s">
        <v>8317</v>
      </c>
      <c r="R2640" s="7" t="s">
        <v>8353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30</v>
      </c>
    </row>
    <row r="2641" spans="1:21" ht="43.2" x14ac:dyDescent="0.3">
      <c r="A2641">
        <v>2639</v>
      </c>
      <c r="B2641" s="6" t="s">
        <v>2639</v>
      </c>
      <c r="C2641" s="2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7" t="s">
        <v>8317</v>
      </c>
      <c r="R2641" s="7" t="s">
        <v>8353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30</v>
      </c>
    </row>
    <row r="2642" spans="1:21" ht="57.6" x14ac:dyDescent="0.3">
      <c r="A2642">
        <v>2640</v>
      </c>
      <c r="B2642" s="6" t="s">
        <v>2640</v>
      </c>
      <c r="C2642" s="2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7" t="s">
        <v>8317</v>
      </c>
      <c r="R2642" s="7" t="s">
        <v>8353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60</v>
      </c>
    </row>
    <row r="2643" spans="1:21" ht="28.8" x14ac:dyDescent="0.3">
      <c r="A2643">
        <v>2641</v>
      </c>
      <c r="B2643" s="6" t="s">
        <v>2641</v>
      </c>
      <c r="C2643" s="2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7" t="s">
        <v>8317</v>
      </c>
      <c r="R2643" s="7" t="s">
        <v>8353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17</v>
      </c>
    </row>
    <row r="2644" spans="1:21" ht="57.6" x14ac:dyDescent="0.3">
      <c r="A2644">
        <v>2642</v>
      </c>
      <c r="B2644" s="6" t="s">
        <v>2642</v>
      </c>
      <c r="C2644" s="2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7" t="s">
        <v>8317</v>
      </c>
      <c r="R2644" s="7" t="s">
        <v>8353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30</v>
      </c>
    </row>
    <row r="2645" spans="1:21" ht="43.2" x14ac:dyDescent="0.3">
      <c r="A2645">
        <v>2643</v>
      </c>
      <c r="B2645" s="6" t="s">
        <v>2643</v>
      </c>
      <c r="C2645" s="2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7" t="s">
        <v>8317</v>
      </c>
      <c r="R2645" s="7" t="s">
        <v>8353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36</v>
      </c>
    </row>
    <row r="2646" spans="1:21" ht="43.2" x14ac:dyDescent="0.3">
      <c r="A2646">
        <v>2644</v>
      </c>
      <c r="B2646" s="6" t="s">
        <v>2644</v>
      </c>
      <c r="C2646" s="2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7" t="s">
        <v>8317</v>
      </c>
      <c r="R2646" s="7" t="s">
        <v>8353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30</v>
      </c>
    </row>
    <row r="2647" spans="1:21" ht="43.2" x14ac:dyDescent="0.3">
      <c r="A2647">
        <v>2645</v>
      </c>
      <c r="B2647" s="6" t="s">
        <v>2645</v>
      </c>
      <c r="C2647" s="2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7" t="s">
        <v>8317</v>
      </c>
      <c r="R2647" s="7" t="s">
        <v>8353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30</v>
      </c>
    </row>
    <row r="2648" spans="1:21" ht="43.2" x14ac:dyDescent="0.3">
      <c r="A2648">
        <v>2646</v>
      </c>
      <c r="B2648" s="6" t="s">
        <v>2646</v>
      </c>
      <c r="C2648" s="2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7" t="s">
        <v>8317</v>
      </c>
      <c r="R2648" s="7" t="s">
        <v>8353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30</v>
      </c>
    </row>
    <row r="2649" spans="1:21" ht="43.2" x14ac:dyDescent="0.3">
      <c r="A2649">
        <v>2647</v>
      </c>
      <c r="B2649" s="6" t="s">
        <v>2647</v>
      </c>
      <c r="C2649" s="2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7" t="s">
        <v>8317</v>
      </c>
      <c r="R2649" s="7" t="s">
        <v>8353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30</v>
      </c>
    </row>
    <row r="2650" spans="1:21" ht="57.6" x14ac:dyDescent="0.3">
      <c r="A2650">
        <v>2648</v>
      </c>
      <c r="B2650" s="6" t="s">
        <v>2648</v>
      </c>
      <c r="C2650" s="2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7" t="s">
        <v>8317</v>
      </c>
      <c r="R2650" s="7" t="s">
        <v>8353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30</v>
      </c>
    </row>
    <row r="2651" spans="1:21" ht="28.8" x14ac:dyDescent="0.3">
      <c r="A2651">
        <v>2649</v>
      </c>
      <c r="B2651" s="6" t="s">
        <v>2649</v>
      </c>
      <c r="C2651" s="2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7" t="s">
        <v>8317</v>
      </c>
      <c r="R2651" s="7" t="s">
        <v>8353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60</v>
      </c>
    </row>
    <row r="2652" spans="1:21" ht="57.6" x14ac:dyDescent="0.3">
      <c r="A2652">
        <v>2650</v>
      </c>
      <c r="B2652" s="6" t="s">
        <v>2650</v>
      </c>
      <c r="C2652" s="2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7" t="s">
        <v>8317</v>
      </c>
      <c r="R2652" s="7" t="s">
        <v>8353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30</v>
      </c>
    </row>
    <row r="2653" spans="1:21" ht="43.2" x14ac:dyDescent="0.3">
      <c r="A2653">
        <v>2651</v>
      </c>
      <c r="B2653" s="6" t="s">
        <v>2651</v>
      </c>
      <c r="C2653" s="2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7" t="s">
        <v>8317</v>
      </c>
      <c r="R2653" s="7" t="s">
        <v>8353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28</v>
      </c>
    </row>
    <row r="2654" spans="1:21" ht="43.2" x14ac:dyDescent="0.3">
      <c r="A2654">
        <v>2652</v>
      </c>
      <c r="B2654" s="6" t="s">
        <v>2652</v>
      </c>
      <c r="C2654" s="2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7" t="s">
        <v>8317</v>
      </c>
      <c r="R2654" s="7" t="s">
        <v>8353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30</v>
      </c>
    </row>
    <row r="2655" spans="1:21" ht="43.2" x14ac:dyDescent="0.3">
      <c r="A2655">
        <v>2653</v>
      </c>
      <c r="B2655" s="6" t="s">
        <v>2653</v>
      </c>
      <c r="C2655" s="2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7" t="s">
        <v>8317</v>
      </c>
      <c r="R2655" s="7" t="s">
        <v>8353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32</v>
      </c>
    </row>
    <row r="2656" spans="1:21" ht="43.2" x14ac:dyDescent="0.3">
      <c r="A2656">
        <v>2654</v>
      </c>
      <c r="B2656" s="6" t="s">
        <v>2654</v>
      </c>
      <c r="C2656" s="2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7" t="s">
        <v>8317</v>
      </c>
      <c r="R2656" s="7" t="s">
        <v>8353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60</v>
      </c>
    </row>
    <row r="2657" spans="1:21" x14ac:dyDescent="0.3">
      <c r="A2657">
        <v>2655</v>
      </c>
      <c r="B2657" s="6" t="s">
        <v>2655</v>
      </c>
      <c r="C2657" s="2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7" t="s">
        <v>8317</v>
      </c>
      <c r="R2657" s="7" t="s">
        <v>8353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28</v>
      </c>
    </row>
    <row r="2658" spans="1:21" ht="28.8" x14ac:dyDescent="0.3">
      <c r="A2658">
        <v>2656</v>
      </c>
      <c r="B2658" s="6" t="s">
        <v>2656</v>
      </c>
      <c r="C2658" s="2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7" t="s">
        <v>8317</v>
      </c>
      <c r="R2658" s="7" t="s">
        <v>8353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39</v>
      </c>
    </row>
    <row r="2659" spans="1:21" ht="43.2" x14ac:dyDescent="0.3">
      <c r="A2659">
        <v>2657</v>
      </c>
      <c r="B2659" s="6" t="s">
        <v>2657</v>
      </c>
      <c r="C2659" s="2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7" t="s">
        <v>8317</v>
      </c>
      <c r="R2659" s="7" t="s">
        <v>8353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33</v>
      </c>
    </row>
    <row r="2660" spans="1:21" ht="43.2" x14ac:dyDescent="0.3">
      <c r="A2660">
        <v>2658</v>
      </c>
      <c r="B2660" s="6" t="s">
        <v>2658</v>
      </c>
      <c r="C2660" s="2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7" t="s">
        <v>8317</v>
      </c>
      <c r="R2660" s="7" t="s">
        <v>8353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30</v>
      </c>
    </row>
    <row r="2661" spans="1:21" x14ac:dyDescent="0.3">
      <c r="A2661">
        <v>2659</v>
      </c>
      <c r="B2661" s="6" t="s">
        <v>2659</v>
      </c>
      <c r="C2661" s="2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7" t="s">
        <v>8317</v>
      </c>
      <c r="R2661" s="7" t="s">
        <v>8353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30</v>
      </c>
    </row>
    <row r="2662" spans="1:21" ht="57.6" x14ac:dyDescent="0.3">
      <c r="A2662">
        <v>2660</v>
      </c>
      <c r="B2662" s="6" t="s">
        <v>2660</v>
      </c>
      <c r="C2662" s="2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7" t="s">
        <v>8317</v>
      </c>
      <c r="R2662" s="7" t="s">
        <v>8353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60</v>
      </c>
    </row>
    <row r="2663" spans="1:21" ht="43.2" x14ac:dyDescent="0.3">
      <c r="A2663">
        <v>2661</v>
      </c>
      <c r="B2663" s="6" t="s">
        <v>2661</v>
      </c>
      <c r="C2663" s="2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7" t="s">
        <v>8317</v>
      </c>
      <c r="R2663" s="7" t="s">
        <v>8354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30</v>
      </c>
    </row>
    <row r="2664" spans="1:21" ht="43.2" x14ac:dyDescent="0.3">
      <c r="A2664">
        <v>2662</v>
      </c>
      <c r="B2664" s="6" t="s">
        <v>2662</v>
      </c>
      <c r="C2664" s="2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7" t="s">
        <v>8317</v>
      </c>
      <c r="R2664" s="7" t="s">
        <v>8354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30</v>
      </c>
    </row>
    <row r="2665" spans="1:21" ht="43.2" x14ac:dyDescent="0.3">
      <c r="A2665">
        <v>2663</v>
      </c>
      <c r="B2665" s="6" t="s">
        <v>2663</v>
      </c>
      <c r="C2665" s="2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7" t="s">
        <v>8317</v>
      </c>
      <c r="R2665" s="7" t="s">
        <v>8354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29</v>
      </c>
    </row>
    <row r="2666" spans="1:21" ht="43.2" x14ac:dyDescent="0.3">
      <c r="A2666">
        <v>2664</v>
      </c>
      <c r="B2666" s="6" t="s">
        <v>2664</v>
      </c>
      <c r="C2666" s="2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7" t="s">
        <v>8317</v>
      </c>
      <c r="R2666" s="7" t="s">
        <v>8354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34</v>
      </c>
    </row>
    <row r="2667" spans="1:21" ht="43.2" x14ac:dyDescent="0.3">
      <c r="A2667">
        <v>2665</v>
      </c>
      <c r="B2667" s="6" t="s">
        <v>2665</v>
      </c>
      <c r="C2667" s="2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7" t="s">
        <v>8317</v>
      </c>
      <c r="R2667" s="7" t="s">
        <v>8354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45</v>
      </c>
    </row>
    <row r="2668" spans="1:21" ht="43.2" x14ac:dyDescent="0.3">
      <c r="A2668">
        <v>2666</v>
      </c>
      <c r="B2668" s="6" t="s">
        <v>2666</v>
      </c>
      <c r="C2668" s="2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7" t="s">
        <v>8317</v>
      </c>
      <c r="R2668" s="7" t="s">
        <v>8354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37</v>
      </c>
    </row>
    <row r="2669" spans="1:21" ht="57.6" x14ac:dyDescent="0.3">
      <c r="A2669">
        <v>2667</v>
      </c>
      <c r="B2669" s="6" t="s">
        <v>2667</v>
      </c>
      <c r="C2669" s="2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7" t="s">
        <v>8317</v>
      </c>
      <c r="R2669" s="7" t="s">
        <v>8354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30</v>
      </c>
    </row>
    <row r="2670" spans="1:21" ht="28.8" x14ac:dyDescent="0.3">
      <c r="A2670">
        <v>2668</v>
      </c>
      <c r="B2670" s="6" t="s">
        <v>2668</v>
      </c>
      <c r="C2670" s="2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7" t="s">
        <v>8317</v>
      </c>
      <c r="R2670" s="7" t="s">
        <v>8354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42</v>
      </c>
    </row>
    <row r="2671" spans="1:21" ht="43.2" x14ac:dyDescent="0.3">
      <c r="A2671">
        <v>2669</v>
      </c>
      <c r="B2671" s="6" t="s">
        <v>2669</v>
      </c>
      <c r="C2671" s="2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7" t="s">
        <v>8317</v>
      </c>
      <c r="R2671" s="7" t="s">
        <v>8354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60</v>
      </c>
    </row>
    <row r="2672" spans="1:21" ht="43.2" x14ac:dyDescent="0.3">
      <c r="A2672">
        <v>2670</v>
      </c>
      <c r="B2672" s="6" t="s">
        <v>2670</v>
      </c>
      <c r="C2672" s="2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7" t="s">
        <v>8317</v>
      </c>
      <c r="R2672" s="7" t="s">
        <v>8354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28</v>
      </c>
    </row>
    <row r="2673" spans="1:21" ht="43.2" x14ac:dyDescent="0.3">
      <c r="A2673">
        <v>2671</v>
      </c>
      <c r="B2673" s="6" t="s">
        <v>2671</v>
      </c>
      <c r="C2673" s="2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7" t="s">
        <v>8317</v>
      </c>
      <c r="R2673" s="7" t="s">
        <v>8354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30</v>
      </c>
    </row>
    <row r="2674" spans="1:21" ht="43.2" x14ac:dyDescent="0.3">
      <c r="A2674">
        <v>2672</v>
      </c>
      <c r="B2674" s="6" t="s">
        <v>2672</v>
      </c>
      <c r="C2674" s="2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7" t="s">
        <v>8317</v>
      </c>
      <c r="R2674" s="7" t="s">
        <v>8354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21</v>
      </c>
    </row>
    <row r="2675" spans="1:21" ht="43.2" x14ac:dyDescent="0.3">
      <c r="A2675">
        <v>2673</v>
      </c>
      <c r="B2675" s="6" t="s">
        <v>2673</v>
      </c>
      <c r="C2675" s="2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7" t="s">
        <v>8317</v>
      </c>
      <c r="R2675" s="7" t="s">
        <v>8354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29</v>
      </c>
    </row>
    <row r="2676" spans="1:21" ht="57.6" x14ac:dyDescent="0.3">
      <c r="A2676">
        <v>2674</v>
      </c>
      <c r="B2676" s="6" t="s">
        <v>2674</v>
      </c>
      <c r="C2676" s="2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7" t="s">
        <v>8317</v>
      </c>
      <c r="R2676" s="7" t="s">
        <v>8354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27</v>
      </c>
    </row>
    <row r="2677" spans="1:21" ht="57.6" x14ac:dyDescent="0.3">
      <c r="A2677">
        <v>2675</v>
      </c>
      <c r="B2677" s="6" t="s">
        <v>2675</v>
      </c>
      <c r="C2677" s="2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7" t="s">
        <v>8317</v>
      </c>
      <c r="R2677" s="7" t="s">
        <v>8354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30</v>
      </c>
    </row>
    <row r="2678" spans="1:21" ht="43.2" x14ac:dyDescent="0.3">
      <c r="A2678">
        <v>2676</v>
      </c>
      <c r="B2678" s="6" t="s">
        <v>2676</v>
      </c>
      <c r="C2678" s="2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7" t="s">
        <v>8317</v>
      </c>
      <c r="R2678" s="7" t="s">
        <v>8354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30</v>
      </c>
    </row>
    <row r="2679" spans="1:21" ht="43.2" x14ac:dyDescent="0.3">
      <c r="A2679">
        <v>2677</v>
      </c>
      <c r="B2679" s="6" t="s">
        <v>2677</v>
      </c>
      <c r="C2679" s="2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7" t="s">
        <v>8317</v>
      </c>
      <c r="R2679" s="7" t="s">
        <v>8354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30</v>
      </c>
    </row>
    <row r="2680" spans="1:21" ht="43.2" x14ac:dyDescent="0.3">
      <c r="A2680">
        <v>2678</v>
      </c>
      <c r="B2680" s="6" t="s">
        <v>2678</v>
      </c>
      <c r="C2680" s="2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7" t="s">
        <v>8317</v>
      </c>
      <c r="R2680" s="7" t="s">
        <v>8354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30</v>
      </c>
    </row>
    <row r="2681" spans="1:21" ht="57.6" x14ac:dyDescent="0.3">
      <c r="A2681">
        <v>2679</v>
      </c>
      <c r="B2681" s="6" t="s">
        <v>2679</v>
      </c>
      <c r="C2681" s="2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7" t="s">
        <v>8317</v>
      </c>
      <c r="R2681" s="7" t="s">
        <v>8354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30</v>
      </c>
    </row>
    <row r="2682" spans="1:21" x14ac:dyDescent="0.3">
      <c r="A2682">
        <v>2680</v>
      </c>
      <c r="B2682" s="6" t="s">
        <v>2680</v>
      </c>
      <c r="C2682" s="2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7" t="s">
        <v>8317</v>
      </c>
      <c r="R2682" s="7" t="s">
        <v>8354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30</v>
      </c>
    </row>
    <row r="2683" spans="1:21" ht="43.2" x14ac:dyDescent="0.3">
      <c r="A2683">
        <v>2681</v>
      </c>
      <c r="B2683" s="6" t="s">
        <v>2681</v>
      </c>
      <c r="C2683" s="2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7" t="s">
        <v>8334</v>
      </c>
      <c r="R2683" s="7" t="s">
        <v>8335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25</v>
      </c>
    </row>
    <row r="2684" spans="1:21" ht="43.2" x14ac:dyDescent="0.3">
      <c r="A2684">
        <v>2682</v>
      </c>
      <c r="B2684" s="6" t="s">
        <v>2682</v>
      </c>
      <c r="C2684" s="2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7" t="s">
        <v>8334</v>
      </c>
      <c r="R2684" s="7" t="s">
        <v>8335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32</v>
      </c>
    </row>
    <row r="2685" spans="1:21" ht="43.2" x14ac:dyDescent="0.3">
      <c r="A2685">
        <v>2683</v>
      </c>
      <c r="B2685" s="6" t="s">
        <v>2683</v>
      </c>
      <c r="C2685" s="2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7" t="s">
        <v>8334</v>
      </c>
      <c r="R2685" s="7" t="s">
        <v>8335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30</v>
      </c>
    </row>
    <row r="2686" spans="1:21" ht="43.2" x14ac:dyDescent="0.3">
      <c r="A2686">
        <v>2684</v>
      </c>
      <c r="B2686" s="6" t="s">
        <v>2684</v>
      </c>
      <c r="C2686" s="2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7" t="s">
        <v>8334</v>
      </c>
      <c r="R2686" s="7" t="s">
        <v>8335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40</v>
      </c>
    </row>
    <row r="2687" spans="1:21" ht="43.2" x14ac:dyDescent="0.3">
      <c r="A2687">
        <v>2685</v>
      </c>
      <c r="B2687" s="6" t="s">
        <v>2685</v>
      </c>
      <c r="C2687" s="2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7" t="s">
        <v>8334</v>
      </c>
      <c r="R2687" s="7" t="s">
        <v>8335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60</v>
      </c>
    </row>
    <row r="2688" spans="1:21" ht="43.2" x14ac:dyDescent="0.3">
      <c r="A2688">
        <v>2686</v>
      </c>
      <c r="B2688" s="6" t="s">
        <v>2686</v>
      </c>
      <c r="C2688" s="2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7" t="s">
        <v>8334</v>
      </c>
      <c r="R2688" s="7" t="s">
        <v>8335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</v>
      </c>
    </row>
    <row r="2689" spans="1:21" ht="43.2" x14ac:dyDescent="0.3">
      <c r="A2689">
        <v>2687</v>
      </c>
      <c r="B2689" s="6" t="s">
        <v>2687</v>
      </c>
      <c r="C2689" s="2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7" t="s">
        <v>8334</v>
      </c>
      <c r="R2689" s="7" t="s">
        <v>8335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30</v>
      </c>
    </row>
    <row r="2690" spans="1:21" ht="28.8" x14ac:dyDescent="0.3">
      <c r="A2690">
        <v>2688</v>
      </c>
      <c r="B2690" s="6" t="s">
        <v>2688</v>
      </c>
      <c r="C2690" s="2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7" t="s">
        <v>8334</v>
      </c>
      <c r="R2690" s="7" t="s">
        <v>8335</v>
      </c>
      <c r="S2690" s="11">
        <f t="shared" si="207"/>
        <v>42028.118865740747</v>
      </c>
      <c r="T2690" s="11">
        <f t="shared" si="208"/>
        <v>42059.125</v>
      </c>
      <c r="U2690">
        <f t="shared" si="209"/>
        <v>31</v>
      </c>
    </row>
    <row r="2691" spans="1:21" ht="43.2" x14ac:dyDescent="0.3">
      <c r="A2691">
        <v>2689</v>
      </c>
      <c r="B2691" s="6" t="s">
        <v>2689</v>
      </c>
      <c r="C2691" s="2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7" t="s">
        <v>8334</v>
      </c>
      <c r="R2691" s="7" t="s">
        <v>8335</v>
      </c>
      <c r="S2691" s="11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>
        <f t="shared" ref="U2691:U2754" si="214">ROUND(T2691-S2691,0)</f>
        <v>30</v>
      </c>
    </row>
    <row r="2692" spans="1:21" ht="57.6" x14ac:dyDescent="0.3">
      <c r="A2692">
        <v>2690</v>
      </c>
      <c r="B2692" s="6" t="s">
        <v>2690</v>
      </c>
      <c r="C2692" s="2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7" t="s">
        <v>8334</v>
      </c>
      <c r="R2692" s="7" t="s">
        <v>8335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45</v>
      </c>
    </row>
    <row r="2693" spans="1:21" ht="28.8" x14ac:dyDescent="0.3">
      <c r="A2693">
        <v>2691</v>
      </c>
      <c r="B2693" s="6" t="s">
        <v>2691</v>
      </c>
      <c r="C2693" s="2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7" t="s">
        <v>8334</v>
      </c>
      <c r="R2693" s="7" t="s">
        <v>8335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45</v>
      </c>
    </row>
    <row r="2694" spans="1:21" ht="43.2" x14ac:dyDescent="0.3">
      <c r="A2694">
        <v>2692</v>
      </c>
      <c r="B2694" s="6" t="s">
        <v>2692</v>
      </c>
      <c r="C2694" s="2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7" t="s">
        <v>8334</v>
      </c>
      <c r="R2694" s="7" t="s">
        <v>8335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30</v>
      </c>
    </row>
    <row r="2695" spans="1:21" ht="43.2" x14ac:dyDescent="0.3">
      <c r="A2695">
        <v>2693</v>
      </c>
      <c r="B2695" s="6" t="s">
        <v>2693</v>
      </c>
      <c r="C2695" s="2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7" t="s">
        <v>8334</v>
      </c>
      <c r="R2695" s="7" t="s">
        <v>8335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30</v>
      </c>
    </row>
    <row r="2696" spans="1:21" ht="57.6" x14ac:dyDescent="0.3">
      <c r="A2696">
        <v>2694</v>
      </c>
      <c r="B2696" s="6" t="s">
        <v>2694</v>
      </c>
      <c r="C2696" s="2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7" t="s">
        <v>8334</v>
      </c>
      <c r="R2696" s="7" t="s">
        <v>8335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30</v>
      </c>
    </row>
    <row r="2697" spans="1:21" ht="43.2" x14ac:dyDescent="0.3">
      <c r="A2697">
        <v>2695</v>
      </c>
      <c r="B2697" s="6" t="s">
        <v>2695</v>
      </c>
      <c r="C2697" s="2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7" t="s">
        <v>8334</v>
      </c>
      <c r="R2697" s="7" t="s">
        <v>8335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60</v>
      </c>
    </row>
    <row r="2698" spans="1:21" ht="57.6" x14ac:dyDescent="0.3">
      <c r="A2698">
        <v>2696</v>
      </c>
      <c r="B2698" s="6" t="s">
        <v>2696</v>
      </c>
      <c r="C2698" s="2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7" t="s">
        <v>8334</v>
      </c>
      <c r="R2698" s="7" t="s">
        <v>8335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34</v>
      </c>
    </row>
    <row r="2699" spans="1:21" ht="43.2" x14ac:dyDescent="0.3">
      <c r="A2699">
        <v>2697</v>
      </c>
      <c r="B2699" s="6" t="s">
        <v>2697</v>
      </c>
      <c r="C2699" s="2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7" t="s">
        <v>8334</v>
      </c>
      <c r="R2699" s="7" t="s">
        <v>8335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31</v>
      </c>
    </row>
    <row r="2700" spans="1:21" ht="43.2" x14ac:dyDescent="0.3">
      <c r="A2700">
        <v>2698</v>
      </c>
      <c r="B2700" s="6" t="s">
        <v>2698</v>
      </c>
      <c r="C2700" s="2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7" t="s">
        <v>8334</v>
      </c>
      <c r="R2700" s="7" t="s">
        <v>8335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30</v>
      </c>
    </row>
    <row r="2701" spans="1:21" ht="43.2" x14ac:dyDescent="0.3">
      <c r="A2701">
        <v>2699</v>
      </c>
      <c r="B2701" s="6" t="s">
        <v>2699</v>
      </c>
      <c r="C2701" s="2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7" t="s">
        <v>8334</v>
      </c>
      <c r="R2701" s="7" t="s">
        <v>8335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30</v>
      </c>
    </row>
    <row r="2702" spans="1:21" ht="43.2" x14ac:dyDescent="0.3">
      <c r="A2702">
        <v>2700</v>
      </c>
      <c r="B2702" s="6" t="s">
        <v>2700</v>
      </c>
      <c r="C2702" s="2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7" t="s">
        <v>8334</v>
      </c>
      <c r="R2702" s="7" t="s">
        <v>8335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30</v>
      </c>
    </row>
    <row r="2703" spans="1:21" ht="43.2" x14ac:dyDescent="0.3">
      <c r="A2703">
        <v>2701</v>
      </c>
      <c r="B2703" s="6" t="s">
        <v>2701</v>
      </c>
      <c r="C2703" s="2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7" t="s">
        <v>8315</v>
      </c>
      <c r="R2703" s="7" t="s">
        <v>8355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31</v>
      </c>
    </row>
    <row r="2704" spans="1:21" ht="43.2" x14ac:dyDescent="0.3">
      <c r="A2704">
        <v>2702</v>
      </c>
      <c r="B2704" s="6" t="s">
        <v>2702</v>
      </c>
      <c r="C2704" s="2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7" t="s">
        <v>8315</v>
      </c>
      <c r="R2704" s="7" t="s">
        <v>8355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30</v>
      </c>
    </row>
    <row r="2705" spans="1:21" ht="28.8" x14ac:dyDescent="0.3">
      <c r="A2705">
        <v>2703</v>
      </c>
      <c r="B2705" s="6" t="s">
        <v>2703</v>
      </c>
      <c r="C2705" s="2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7" t="s">
        <v>8315</v>
      </c>
      <c r="R2705" s="7" t="s">
        <v>8355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60</v>
      </c>
    </row>
    <row r="2706" spans="1:21" ht="43.2" x14ac:dyDescent="0.3">
      <c r="A2706">
        <v>2704</v>
      </c>
      <c r="B2706" s="6" t="s">
        <v>2704</v>
      </c>
      <c r="C2706" s="2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7" t="s">
        <v>8315</v>
      </c>
      <c r="R2706" s="7" t="s">
        <v>8355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43</v>
      </c>
    </row>
    <row r="2707" spans="1:21" ht="28.8" x14ac:dyDescent="0.3">
      <c r="A2707">
        <v>2705</v>
      </c>
      <c r="B2707" s="6" t="s">
        <v>2705</v>
      </c>
      <c r="C2707" s="2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7" t="s">
        <v>8315</v>
      </c>
      <c r="R2707" s="7" t="s">
        <v>8355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45</v>
      </c>
    </row>
    <row r="2708" spans="1:21" ht="43.2" x14ac:dyDescent="0.3">
      <c r="A2708">
        <v>2706</v>
      </c>
      <c r="B2708" s="6" t="s">
        <v>2706</v>
      </c>
      <c r="C2708" s="2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7" t="s">
        <v>8315</v>
      </c>
      <c r="R2708" s="7" t="s">
        <v>8355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29</v>
      </c>
    </row>
    <row r="2709" spans="1:21" ht="43.2" x14ac:dyDescent="0.3">
      <c r="A2709">
        <v>2707</v>
      </c>
      <c r="B2709" s="6" t="s">
        <v>2707</v>
      </c>
      <c r="C2709" s="2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7" t="s">
        <v>8315</v>
      </c>
      <c r="R2709" s="7" t="s">
        <v>8355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30</v>
      </c>
    </row>
    <row r="2710" spans="1:21" ht="43.2" x14ac:dyDescent="0.3">
      <c r="A2710">
        <v>2708</v>
      </c>
      <c r="B2710" s="6" t="s">
        <v>2708</v>
      </c>
      <c r="C2710" s="2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7" t="s">
        <v>8315</v>
      </c>
      <c r="R2710" s="7" t="s">
        <v>8355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60</v>
      </c>
    </row>
    <row r="2711" spans="1:21" ht="43.2" x14ac:dyDescent="0.3">
      <c r="A2711">
        <v>2709</v>
      </c>
      <c r="B2711" s="6" t="s">
        <v>2709</v>
      </c>
      <c r="C2711" s="2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7" t="s">
        <v>8315</v>
      </c>
      <c r="R2711" s="7" t="s">
        <v>8355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35</v>
      </c>
    </row>
    <row r="2712" spans="1:21" ht="28.8" x14ac:dyDescent="0.3">
      <c r="A2712">
        <v>2710</v>
      </c>
      <c r="B2712" s="6" t="s">
        <v>2710</v>
      </c>
      <c r="C2712" s="2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7" t="s">
        <v>8315</v>
      </c>
      <c r="R2712" s="7" t="s">
        <v>8355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32</v>
      </c>
    </row>
    <row r="2713" spans="1:21" ht="43.2" x14ac:dyDescent="0.3">
      <c r="A2713">
        <v>2711</v>
      </c>
      <c r="B2713" s="6" t="s">
        <v>2711</v>
      </c>
      <c r="C2713" s="2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7" t="s">
        <v>8315</v>
      </c>
      <c r="R2713" s="7" t="s">
        <v>8355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30</v>
      </c>
    </row>
    <row r="2714" spans="1:21" ht="43.2" x14ac:dyDescent="0.3">
      <c r="A2714">
        <v>2712</v>
      </c>
      <c r="B2714" s="6" t="s">
        <v>2712</v>
      </c>
      <c r="C2714" s="2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7" t="s">
        <v>8315</v>
      </c>
      <c r="R2714" s="7" t="s">
        <v>8355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37</v>
      </c>
    </row>
    <row r="2715" spans="1:21" ht="43.2" x14ac:dyDescent="0.3">
      <c r="A2715">
        <v>2713</v>
      </c>
      <c r="B2715" s="6" t="s">
        <v>2713</v>
      </c>
      <c r="C2715" s="2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7" t="s">
        <v>8315</v>
      </c>
      <c r="R2715" s="7" t="s">
        <v>8355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40</v>
      </c>
    </row>
    <row r="2716" spans="1:21" ht="28.8" x14ac:dyDescent="0.3">
      <c r="A2716">
        <v>2714</v>
      </c>
      <c r="B2716" s="6" t="s">
        <v>2714</v>
      </c>
      <c r="C2716" s="2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7" t="s">
        <v>8315</v>
      </c>
      <c r="R2716" s="7" t="s">
        <v>8355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28</v>
      </c>
    </row>
    <row r="2717" spans="1:21" ht="43.2" x14ac:dyDescent="0.3">
      <c r="A2717">
        <v>2715</v>
      </c>
      <c r="B2717" s="6" t="s">
        <v>2715</v>
      </c>
      <c r="C2717" s="2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7" t="s">
        <v>8315</v>
      </c>
      <c r="R2717" s="7" t="s">
        <v>8355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34</v>
      </c>
    </row>
    <row r="2718" spans="1:21" ht="72" x14ac:dyDescent="0.3">
      <c r="A2718">
        <v>2716</v>
      </c>
      <c r="B2718" s="6" t="s">
        <v>2716</v>
      </c>
      <c r="C2718" s="2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7" t="s">
        <v>8315</v>
      </c>
      <c r="R2718" s="7" t="s">
        <v>8355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30</v>
      </c>
    </row>
    <row r="2719" spans="1:21" ht="43.2" x14ac:dyDescent="0.3">
      <c r="A2719">
        <v>2717</v>
      </c>
      <c r="B2719" s="6" t="s">
        <v>2717</v>
      </c>
      <c r="C2719" s="2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7" t="s">
        <v>8315</v>
      </c>
      <c r="R2719" s="7" t="s">
        <v>8355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45</v>
      </c>
    </row>
    <row r="2720" spans="1:21" ht="43.2" x14ac:dyDescent="0.3">
      <c r="A2720">
        <v>2718</v>
      </c>
      <c r="B2720" s="6" t="s">
        <v>2718</v>
      </c>
      <c r="C2720" s="2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7" t="s">
        <v>8315</v>
      </c>
      <c r="R2720" s="7" t="s">
        <v>8355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28</v>
      </c>
    </row>
    <row r="2721" spans="1:21" ht="43.2" x14ac:dyDescent="0.3">
      <c r="A2721">
        <v>2719</v>
      </c>
      <c r="B2721" s="6" t="s">
        <v>2719</v>
      </c>
      <c r="C2721" s="2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7" t="s">
        <v>8315</v>
      </c>
      <c r="R2721" s="7" t="s">
        <v>8355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60</v>
      </c>
    </row>
    <row r="2722" spans="1:21" ht="43.2" x14ac:dyDescent="0.3">
      <c r="A2722">
        <v>2720</v>
      </c>
      <c r="B2722" s="6" t="s">
        <v>2720</v>
      </c>
      <c r="C2722" s="2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7" t="s">
        <v>8315</v>
      </c>
      <c r="R2722" s="7" t="s">
        <v>8355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30</v>
      </c>
    </row>
    <row r="2723" spans="1:21" ht="43.2" x14ac:dyDescent="0.3">
      <c r="A2723">
        <v>2721</v>
      </c>
      <c r="B2723" s="6" t="s">
        <v>2721</v>
      </c>
      <c r="C2723" s="2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7" t="s">
        <v>8317</v>
      </c>
      <c r="R2723" s="7" t="s">
        <v>8347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30</v>
      </c>
    </row>
    <row r="2724" spans="1:21" ht="43.2" x14ac:dyDescent="0.3">
      <c r="A2724">
        <v>2722</v>
      </c>
      <c r="B2724" s="6" t="s">
        <v>2722</v>
      </c>
      <c r="C2724" s="2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7" t="s">
        <v>8317</v>
      </c>
      <c r="R2724" s="7" t="s">
        <v>8347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60</v>
      </c>
    </row>
    <row r="2725" spans="1:21" ht="43.2" x14ac:dyDescent="0.3">
      <c r="A2725">
        <v>2723</v>
      </c>
      <c r="B2725" s="6" t="s">
        <v>2723</v>
      </c>
      <c r="C2725" s="2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7" t="s">
        <v>8317</v>
      </c>
      <c r="R2725" s="7" t="s">
        <v>8347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60</v>
      </c>
    </row>
    <row r="2726" spans="1:21" ht="43.2" x14ac:dyDescent="0.3">
      <c r="A2726">
        <v>2724</v>
      </c>
      <c r="B2726" s="6" t="s">
        <v>2724</v>
      </c>
      <c r="C2726" s="2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7" t="s">
        <v>8317</v>
      </c>
      <c r="R2726" s="7" t="s">
        <v>8347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32</v>
      </c>
    </row>
    <row r="2727" spans="1:21" ht="43.2" x14ac:dyDescent="0.3">
      <c r="A2727">
        <v>2725</v>
      </c>
      <c r="B2727" s="6" t="s">
        <v>2725</v>
      </c>
      <c r="C2727" s="2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7" t="s">
        <v>8317</v>
      </c>
      <c r="R2727" s="7" t="s">
        <v>8347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50</v>
      </c>
    </row>
    <row r="2728" spans="1:21" x14ac:dyDescent="0.3">
      <c r="A2728">
        <v>2726</v>
      </c>
      <c r="B2728" s="6" t="s">
        <v>2726</v>
      </c>
      <c r="C2728" s="2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7" t="s">
        <v>8317</v>
      </c>
      <c r="R2728" s="7" t="s">
        <v>8347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30</v>
      </c>
    </row>
    <row r="2729" spans="1:21" ht="43.2" x14ac:dyDescent="0.3">
      <c r="A2729">
        <v>2727</v>
      </c>
      <c r="B2729" s="6" t="s">
        <v>2727</v>
      </c>
      <c r="C2729" s="2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7" t="s">
        <v>8317</v>
      </c>
      <c r="R2729" s="7" t="s">
        <v>8347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25</v>
      </c>
    </row>
    <row r="2730" spans="1:21" ht="28.8" x14ac:dyDescent="0.3">
      <c r="A2730">
        <v>2728</v>
      </c>
      <c r="B2730" s="6" t="s">
        <v>2728</v>
      </c>
      <c r="C2730" s="2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7" t="s">
        <v>8317</v>
      </c>
      <c r="R2730" s="7" t="s">
        <v>8347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35</v>
      </c>
    </row>
    <row r="2731" spans="1:21" ht="28.8" x14ac:dyDescent="0.3">
      <c r="A2731">
        <v>2729</v>
      </c>
      <c r="B2731" s="6" t="s">
        <v>2729</v>
      </c>
      <c r="C2731" s="2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7" t="s">
        <v>8317</v>
      </c>
      <c r="R2731" s="7" t="s">
        <v>8347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30</v>
      </c>
    </row>
    <row r="2732" spans="1:21" ht="43.2" x14ac:dyDescent="0.3">
      <c r="A2732">
        <v>2730</v>
      </c>
      <c r="B2732" s="6" t="s">
        <v>2730</v>
      </c>
      <c r="C2732" s="2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7" t="s">
        <v>8317</v>
      </c>
      <c r="R2732" s="7" t="s">
        <v>8347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35</v>
      </c>
    </row>
    <row r="2733" spans="1:21" ht="57.6" x14ac:dyDescent="0.3">
      <c r="A2733">
        <v>2731</v>
      </c>
      <c r="B2733" s="6" t="s">
        <v>2731</v>
      </c>
      <c r="C2733" s="2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7" t="s">
        <v>8317</v>
      </c>
      <c r="R2733" s="7" t="s">
        <v>8347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58</v>
      </c>
    </row>
    <row r="2734" spans="1:21" ht="43.2" x14ac:dyDescent="0.3">
      <c r="A2734">
        <v>2732</v>
      </c>
      <c r="B2734" s="6" t="s">
        <v>2732</v>
      </c>
      <c r="C2734" s="2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7" t="s">
        <v>8317</v>
      </c>
      <c r="R2734" s="7" t="s">
        <v>8347</v>
      </c>
      <c r="S2734" s="11">
        <f t="shared" si="212"/>
        <v>41389.808194444442</v>
      </c>
      <c r="T2734" s="11">
        <f t="shared" si="213"/>
        <v>41422</v>
      </c>
      <c r="U2734">
        <f t="shared" si="214"/>
        <v>32</v>
      </c>
    </row>
    <row r="2735" spans="1:21" ht="43.2" x14ac:dyDescent="0.3">
      <c r="A2735">
        <v>2733</v>
      </c>
      <c r="B2735" s="6" t="s">
        <v>2733</v>
      </c>
      <c r="C2735" s="2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7" t="s">
        <v>8317</v>
      </c>
      <c r="R2735" s="7" t="s">
        <v>8347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60</v>
      </c>
    </row>
    <row r="2736" spans="1:21" ht="43.2" x14ac:dyDescent="0.3">
      <c r="A2736">
        <v>2734</v>
      </c>
      <c r="B2736" s="6" t="s">
        <v>2734</v>
      </c>
      <c r="C2736" s="2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7" t="s">
        <v>8317</v>
      </c>
      <c r="R2736" s="7" t="s">
        <v>8347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30</v>
      </c>
    </row>
    <row r="2737" spans="1:21" ht="43.2" x14ac:dyDescent="0.3">
      <c r="A2737">
        <v>2735</v>
      </c>
      <c r="B2737" s="6" t="s">
        <v>2735</v>
      </c>
      <c r="C2737" s="2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7" t="s">
        <v>8317</v>
      </c>
      <c r="R2737" s="7" t="s">
        <v>8347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31</v>
      </c>
    </row>
    <row r="2738" spans="1:21" ht="57.6" x14ac:dyDescent="0.3">
      <c r="A2738">
        <v>2736</v>
      </c>
      <c r="B2738" s="6" t="s">
        <v>2736</v>
      </c>
      <c r="C2738" s="2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7" t="s">
        <v>8317</v>
      </c>
      <c r="R2738" s="7" t="s">
        <v>8347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30</v>
      </c>
    </row>
    <row r="2739" spans="1:21" ht="43.2" x14ac:dyDescent="0.3">
      <c r="A2739">
        <v>2737</v>
      </c>
      <c r="B2739" s="6" t="s">
        <v>2737</v>
      </c>
      <c r="C2739" s="2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7" t="s">
        <v>8317</v>
      </c>
      <c r="R2739" s="7" t="s">
        <v>8347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43</v>
      </c>
    </row>
    <row r="2740" spans="1:21" ht="43.2" x14ac:dyDescent="0.3">
      <c r="A2740">
        <v>2738</v>
      </c>
      <c r="B2740" s="6" t="s">
        <v>2738</v>
      </c>
      <c r="C2740" s="2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7" t="s">
        <v>8317</v>
      </c>
      <c r="R2740" s="7" t="s">
        <v>8347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60</v>
      </c>
    </row>
    <row r="2741" spans="1:21" ht="43.2" x14ac:dyDescent="0.3">
      <c r="A2741">
        <v>2739</v>
      </c>
      <c r="B2741" s="6" t="s">
        <v>2739</v>
      </c>
      <c r="C2741" s="2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7" t="s">
        <v>8317</v>
      </c>
      <c r="R2741" s="7" t="s">
        <v>8347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45</v>
      </c>
    </row>
    <row r="2742" spans="1:21" ht="43.2" x14ac:dyDescent="0.3">
      <c r="A2742">
        <v>2740</v>
      </c>
      <c r="B2742" s="6" t="s">
        <v>2740</v>
      </c>
      <c r="C2742" s="2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7" t="s">
        <v>8317</v>
      </c>
      <c r="R2742" s="7" t="s">
        <v>8347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30</v>
      </c>
    </row>
    <row r="2743" spans="1:21" ht="28.8" x14ac:dyDescent="0.3">
      <c r="A2743">
        <v>2741</v>
      </c>
      <c r="B2743" s="6" t="s">
        <v>2741</v>
      </c>
      <c r="C2743" s="2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7" t="s">
        <v>8320</v>
      </c>
      <c r="R2743" s="7" t="s">
        <v>8356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</v>
      </c>
    </row>
    <row r="2744" spans="1:21" ht="43.2" x14ac:dyDescent="0.3">
      <c r="A2744">
        <v>2742</v>
      </c>
      <c r="B2744" s="6" t="s">
        <v>2742</v>
      </c>
      <c r="C2744" s="2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7" t="s">
        <v>8320</v>
      </c>
      <c r="R2744" s="7" t="s">
        <v>8356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14</v>
      </c>
    </row>
    <row r="2745" spans="1:21" ht="57.6" x14ac:dyDescent="0.3">
      <c r="A2745">
        <v>2743</v>
      </c>
      <c r="B2745" s="6" t="s">
        <v>2743</v>
      </c>
      <c r="C2745" s="2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7" t="s">
        <v>8320</v>
      </c>
      <c r="R2745" s="7" t="s">
        <v>8356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30</v>
      </c>
    </row>
    <row r="2746" spans="1:21" ht="43.2" x14ac:dyDescent="0.3">
      <c r="A2746">
        <v>2744</v>
      </c>
      <c r="B2746" s="6" t="s">
        <v>2744</v>
      </c>
      <c r="C2746" s="2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7" t="s">
        <v>8320</v>
      </c>
      <c r="R2746" s="7" t="s">
        <v>8356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30</v>
      </c>
    </row>
    <row r="2747" spans="1:21" ht="43.2" x14ac:dyDescent="0.3">
      <c r="A2747">
        <v>2745</v>
      </c>
      <c r="B2747" s="6" t="s">
        <v>2745</v>
      </c>
      <c r="C2747" s="2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7" t="s">
        <v>8320</v>
      </c>
      <c r="R2747" s="7" t="s">
        <v>8356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60</v>
      </c>
    </row>
    <row r="2748" spans="1:21" ht="43.2" x14ac:dyDescent="0.3">
      <c r="A2748">
        <v>2746</v>
      </c>
      <c r="B2748" s="6" t="s">
        <v>2746</v>
      </c>
      <c r="C2748" s="2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7" t="s">
        <v>8320</v>
      </c>
      <c r="R2748" s="7" t="s">
        <v>8356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30</v>
      </c>
    </row>
    <row r="2749" spans="1:21" ht="43.2" x14ac:dyDescent="0.3">
      <c r="A2749">
        <v>2747</v>
      </c>
      <c r="B2749" s="6" t="s">
        <v>2747</v>
      </c>
      <c r="C2749" s="2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7" t="s">
        <v>8320</v>
      </c>
      <c r="R2749" s="7" t="s">
        <v>8356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31</v>
      </c>
    </row>
    <row r="2750" spans="1:21" ht="43.2" x14ac:dyDescent="0.3">
      <c r="A2750">
        <v>2748</v>
      </c>
      <c r="B2750" s="6" t="s">
        <v>2748</v>
      </c>
      <c r="C2750" s="2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7" t="s">
        <v>8320</v>
      </c>
      <c r="R2750" s="7" t="s">
        <v>8356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30</v>
      </c>
    </row>
    <row r="2751" spans="1:21" ht="28.8" x14ac:dyDescent="0.3">
      <c r="A2751">
        <v>2749</v>
      </c>
      <c r="B2751" s="6" t="s">
        <v>2749</v>
      </c>
      <c r="C2751" s="2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7" t="s">
        <v>8320</v>
      </c>
      <c r="R2751" s="7" t="s">
        <v>8356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30</v>
      </c>
    </row>
    <row r="2752" spans="1:21" ht="43.2" x14ac:dyDescent="0.3">
      <c r="A2752">
        <v>2750</v>
      </c>
      <c r="B2752" s="6" t="s">
        <v>2750</v>
      </c>
      <c r="C2752" s="2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7" t="s">
        <v>8320</v>
      </c>
      <c r="R2752" s="7" t="s">
        <v>8356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12</v>
      </c>
    </row>
    <row r="2753" spans="1:21" ht="43.2" x14ac:dyDescent="0.3">
      <c r="A2753">
        <v>2751</v>
      </c>
      <c r="B2753" s="6" t="s">
        <v>2751</v>
      </c>
      <c r="C2753" s="2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7" t="s">
        <v>8320</v>
      </c>
      <c r="R2753" s="7" t="s">
        <v>8356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60</v>
      </c>
    </row>
    <row r="2754" spans="1:21" ht="43.2" x14ac:dyDescent="0.3">
      <c r="A2754">
        <v>2752</v>
      </c>
      <c r="B2754" s="6" t="s">
        <v>2752</v>
      </c>
      <c r="C2754" s="2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7" t="s">
        <v>8320</v>
      </c>
      <c r="R2754" s="7" t="s">
        <v>8356</v>
      </c>
      <c r="S2754" s="11">
        <f t="shared" si="212"/>
        <v>40855.765092592592</v>
      </c>
      <c r="T2754" s="11">
        <f t="shared" si="213"/>
        <v>40895.765092592592</v>
      </c>
      <c r="U2754">
        <f t="shared" si="214"/>
        <v>40</v>
      </c>
    </row>
    <row r="2755" spans="1:21" ht="43.2" x14ac:dyDescent="0.3">
      <c r="A2755">
        <v>2753</v>
      </c>
      <c r="B2755" s="6" t="s">
        <v>2753</v>
      </c>
      <c r="C2755" s="2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7" t="s">
        <v>8320</v>
      </c>
      <c r="R2755" s="7" t="s">
        <v>8356</v>
      </c>
      <c r="S2755" s="11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>
        <f t="shared" ref="U2755:U2818" si="219">ROUND(T2755-S2755,0)</f>
        <v>30</v>
      </c>
    </row>
    <row r="2756" spans="1:21" ht="43.2" x14ac:dyDescent="0.3">
      <c r="A2756">
        <v>2754</v>
      </c>
      <c r="B2756" s="6" t="s">
        <v>2754</v>
      </c>
      <c r="C2756" s="2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7" t="s">
        <v>8320</v>
      </c>
      <c r="R2756" s="7" t="s">
        <v>8356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30</v>
      </c>
    </row>
    <row r="2757" spans="1:21" ht="43.2" x14ac:dyDescent="0.3">
      <c r="A2757">
        <v>2755</v>
      </c>
      <c r="B2757" s="6" t="s">
        <v>2755</v>
      </c>
      <c r="C2757" s="2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7" t="s">
        <v>8320</v>
      </c>
      <c r="R2757" s="7" t="s">
        <v>8356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30</v>
      </c>
    </row>
    <row r="2758" spans="1:21" ht="43.2" x14ac:dyDescent="0.3">
      <c r="A2758">
        <v>2756</v>
      </c>
      <c r="B2758" s="6" t="s">
        <v>2756</v>
      </c>
      <c r="C2758" s="2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7" t="s">
        <v>8320</v>
      </c>
      <c r="R2758" s="7" t="s">
        <v>8356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30</v>
      </c>
    </row>
    <row r="2759" spans="1:21" ht="28.8" x14ac:dyDescent="0.3">
      <c r="A2759">
        <v>2757</v>
      </c>
      <c r="B2759" s="6" t="s">
        <v>2757</v>
      </c>
      <c r="C2759" s="2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7" t="s">
        <v>8320</v>
      </c>
      <c r="R2759" s="7" t="s">
        <v>8356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15</v>
      </c>
    </row>
    <row r="2760" spans="1:21" ht="57.6" x14ac:dyDescent="0.3">
      <c r="A2760">
        <v>2758</v>
      </c>
      <c r="B2760" s="6" t="s">
        <v>2758</v>
      </c>
      <c r="C2760" s="2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7" t="s">
        <v>8320</v>
      </c>
      <c r="R2760" s="7" t="s">
        <v>8356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14</v>
      </c>
    </row>
    <row r="2761" spans="1:21" ht="43.2" x14ac:dyDescent="0.3">
      <c r="A2761">
        <v>2759</v>
      </c>
      <c r="B2761" s="6" t="s">
        <v>2759</v>
      </c>
      <c r="C2761" s="2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7" t="s">
        <v>8320</v>
      </c>
      <c r="R2761" s="7" t="s">
        <v>8356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43</v>
      </c>
    </row>
    <row r="2762" spans="1:21" ht="43.2" x14ac:dyDescent="0.3">
      <c r="A2762">
        <v>2760</v>
      </c>
      <c r="B2762" s="6" t="s">
        <v>2760</v>
      </c>
      <c r="C2762" s="2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7" t="s">
        <v>8320</v>
      </c>
      <c r="R2762" s="7" t="s">
        <v>8356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30</v>
      </c>
    </row>
    <row r="2763" spans="1:21" ht="28.8" x14ac:dyDescent="0.3">
      <c r="A2763">
        <v>2761</v>
      </c>
      <c r="B2763" s="6" t="s">
        <v>2761</v>
      </c>
      <c r="C2763" s="2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7" t="s">
        <v>8320</v>
      </c>
      <c r="R2763" s="7" t="s">
        <v>8356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30</v>
      </c>
    </row>
    <row r="2764" spans="1:21" ht="43.2" x14ac:dyDescent="0.3">
      <c r="A2764">
        <v>2762</v>
      </c>
      <c r="B2764" s="6" t="s">
        <v>2762</v>
      </c>
      <c r="C2764" s="2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7" t="s">
        <v>8320</v>
      </c>
      <c r="R2764" s="7" t="s">
        <v>8356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60</v>
      </c>
    </row>
    <row r="2765" spans="1:21" ht="28.8" x14ac:dyDescent="0.3">
      <c r="A2765">
        <v>2763</v>
      </c>
      <c r="B2765" s="6" t="s">
        <v>2763</v>
      </c>
      <c r="C2765" s="2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7" t="s">
        <v>8320</v>
      </c>
      <c r="R2765" s="7" t="s">
        <v>8356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45</v>
      </c>
    </row>
    <row r="2766" spans="1:21" ht="43.2" x14ac:dyDescent="0.3">
      <c r="A2766">
        <v>2764</v>
      </c>
      <c r="B2766" s="6" t="s">
        <v>2764</v>
      </c>
      <c r="C2766" s="2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7" t="s">
        <v>8320</v>
      </c>
      <c r="R2766" s="7" t="s">
        <v>8356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29</v>
      </c>
    </row>
    <row r="2767" spans="1:21" ht="43.2" x14ac:dyDescent="0.3">
      <c r="A2767">
        <v>2765</v>
      </c>
      <c r="B2767" s="6" t="s">
        <v>2765</v>
      </c>
      <c r="C2767" s="2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7" t="s">
        <v>8320</v>
      </c>
      <c r="R2767" s="7" t="s">
        <v>8356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16</v>
      </c>
    </row>
    <row r="2768" spans="1:21" ht="43.2" x14ac:dyDescent="0.3">
      <c r="A2768">
        <v>2766</v>
      </c>
      <c r="B2768" s="6" t="s">
        <v>2766</v>
      </c>
      <c r="C2768" s="2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7" t="s">
        <v>8320</v>
      </c>
      <c r="R2768" s="7" t="s">
        <v>8356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30</v>
      </c>
    </row>
    <row r="2769" spans="1:21" ht="43.2" x14ac:dyDescent="0.3">
      <c r="A2769">
        <v>2767</v>
      </c>
      <c r="B2769" s="6" t="s">
        <v>2767</v>
      </c>
      <c r="C2769" s="2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7" t="s">
        <v>8320</v>
      </c>
      <c r="R2769" s="7" t="s">
        <v>8356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60</v>
      </c>
    </row>
    <row r="2770" spans="1:21" ht="43.2" x14ac:dyDescent="0.3">
      <c r="A2770">
        <v>2768</v>
      </c>
      <c r="B2770" s="6" t="s">
        <v>2768</v>
      </c>
      <c r="C2770" s="2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7" t="s">
        <v>8320</v>
      </c>
      <c r="R2770" s="7" t="s">
        <v>8356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30</v>
      </c>
    </row>
    <row r="2771" spans="1:21" ht="43.2" x14ac:dyDescent="0.3">
      <c r="A2771">
        <v>2769</v>
      </c>
      <c r="B2771" s="6" t="s">
        <v>2769</v>
      </c>
      <c r="C2771" s="2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7" t="s">
        <v>8320</v>
      </c>
      <c r="R2771" s="7" t="s">
        <v>8356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50</v>
      </c>
    </row>
    <row r="2772" spans="1:21" ht="43.2" x14ac:dyDescent="0.3">
      <c r="A2772">
        <v>2770</v>
      </c>
      <c r="B2772" s="6" t="s">
        <v>2770</v>
      </c>
      <c r="C2772" s="2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7" t="s">
        <v>8320</v>
      </c>
      <c r="R2772" s="7" t="s">
        <v>8356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30</v>
      </c>
    </row>
    <row r="2773" spans="1:21" ht="43.2" x14ac:dyDescent="0.3">
      <c r="A2773">
        <v>2771</v>
      </c>
      <c r="B2773" s="6" t="s">
        <v>2771</v>
      </c>
      <c r="C2773" s="2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7" t="s">
        <v>8320</v>
      </c>
      <c r="R2773" s="7" t="s">
        <v>8356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49</v>
      </c>
    </row>
    <row r="2774" spans="1:21" ht="43.2" x14ac:dyDescent="0.3">
      <c r="A2774">
        <v>2772</v>
      </c>
      <c r="B2774" s="6" t="s">
        <v>2772</v>
      </c>
      <c r="C2774" s="2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7" t="s">
        <v>8320</v>
      </c>
      <c r="R2774" s="7" t="s">
        <v>8356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15</v>
      </c>
    </row>
    <row r="2775" spans="1:21" ht="43.2" x14ac:dyDescent="0.3">
      <c r="A2775">
        <v>2773</v>
      </c>
      <c r="B2775" s="6" t="s">
        <v>2773</v>
      </c>
      <c r="C2775" s="2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7" t="s">
        <v>8320</v>
      </c>
      <c r="R2775" s="7" t="s">
        <v>8356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10</v>
      </c>
    </row>
    <row r="2776" spans="1:21" ht="43.2" x14ac:dyDescent="0.3">
      <c r="A2776">
        <v>2774</v>
      </c>
      <c r="B2776" s="6" t="s">
        <v>2774</v>
      </c>
      <c r="C2776" s="2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7" t="s">
        <v>8320</v>
      </c>
      <c r="R2776" s="7" t="s">
        <v>8356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30</v>
      </c>
    </row>
    <row r="2777" spans="1:21" ht="43.2" x14ac:dyDescent="0.3">
      <c r="A2777">
        <v>2775</v>
      </c>
      <c r="B2777" s="6" t="s">
        <v>2775</v>
      </c>
      <c r="C2777" s="2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7" t="s">
        <v>8320</v>
      </c>
      <c r="R2777" s="7" t="s">
        <v>8356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30</v>
      </c>
    </row>
    <row r="2778" spans="1:21" ht="57.6" x14ac:dyDescent="0.3">
      <c r="A2778">
        <v>2776</v>
      </c>
      <c r="B2778" s="6" t="s">
        <v>2776</v>
      </c>
      <c r="C2778" s="2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7" t="s">
        <v>8320</v>
      </c>
      <c r="R2778" s="7" t="s">
        <v>8356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31</v>
      </c>
    </row>
    <row r="2779" spans="1:21" ht="43.2" x14ac:dyDescent="0.3">
      <c r="A2779">
        <v>2777</v>
      </c>
      <c r="B2779" s="6" t="s">
        <v>2777</v>
      </c>
      <c r="C2779" s="2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7" t="s">
        <v>8320</v>
      </c>
      <c r="R2779" s="7" t="s">
        <v>8356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30</v>
      </c>
    </row>
    <row r="2780" spans="1:21" ht="57.6" x14ac:dyDescent="0.3">
      <c r="A2780">
        <v>2778</v>
      </c>
      <c r="B2780" s="6" t="s">
        <v>2778</v>
      </c>
      <c r="C2780" s="2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7" t="s">
        <v>8320</v>
      </c>
      <c r="R2780" s="7" t="s">
        <v>8356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30</v>
      </c>
    </row>
    <row r="2781" spans="1:21" ht="43.2" x14ac:dyDescent="0.3">
      <c r="A2781">
        <v>2779</v>
      </c>
      <c r="B2781" s="6" t="s">
        <v>2779</v>
      </c>
      <c r="C2781" s="2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7" t="s">
        <v>8320</v>
      </c>
      <c r="R2781" s="7" t="s">
        <v>8356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30</v>
      </c>
    </row>
    <row r="2782" spans="1:21" ht="28.8" x14ac:dyDescent="0.3">
      <c r="A2782">
        <v>2780</v>
      </c>
      <c r="B2782" s="6" t="s">
        <v>2780</v>
      </c>
      <c r="C2782" s="2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7" t="s">
        <v>8320</v>
      </c>
      <c r="R2782" s="7" t="s">
        <v>8356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30</v>
      </c>
    </row>
    <row r="2783" spans="1:21" ht="43.2" x14ac:dyDescent="0.3">
      <c r="A2783">
        <v>2781</v>
      </c>
      <c r="B2783" s="6" t="s">
        <v>2781</v>
      </c>
      <c r="C2783" s="2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7" t="s">
        <v>8315</v>
      </c>
      <c r="R2783" s="7" t="s">
        <v>8316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28</v>
      </c>
    </row>
    <row r="2784" spans="1:21" ht="28.8" x14ac:dyDescent="0.3">
      <c r="A2784">
        <v>2782</v>
      </c>
      <c r="B2784" s="6" t="s">
        <v>2782</v>
      </c>
      <c r="C2784" s="2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7" t="s">
        <v>8315</v>
      </c>
      <c r="R2784" s="7" t="s">
        <v>8316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25</v>
      </c>
    </row>
    <row r="2785" spans="1:21" ht="43.2" x14ac:dyDescent="0.3">
      <c r="A2785">
        <v>2783</v>
      </c>
      <c r="B2785" s="6" t="s">
        <v>2783</v>
      </c>
      <c r="C2785" s="2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7" t="s">
        <v>8315</v>
      </c>
      <c r="R2785" s="7" t="s">
        <v>8316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14</v>
      </c>
    </row>
    <row r="2786" spans="1:21" ht="43.2" x14ac:dyDescent="0.3">
      <c r="A2786">
        <v>2784</v>
      </c>
      <c r="B2786" s="6" t="s">
        <v>2784</v>
      </c>
      <c r="C2786" s="2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7" t="s">
        <v>8315</v>
      </c>
      <c r="R2786" s="7" t="s">
        <v>8316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21</v>
      </c>
    </row>
    <row r="2787" spans="1:21" ht="43.2" x14ac:dyDescent="0.3">
      <c r="A2787">
        <v>2785</v>
      </c>
      <c r="B2787" s="6" t="s">
        <v>2785</v>
      </c>
      <c r="C2787" s="2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7" t="s">
        <v>8315</v>
      </c>
      <c r="R2787" s="7" t="s">
        <v>8316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30</v>
      </c>
    </row>
    <row r="2788" spans="1:21" ht="28.8" x14ac:dyDescent="0.3">
      <c r="A2788">
        <v>2786</v>
      </c>
      <c r="B2788" s="6" t="s">
        <v>2786</v>
      </c>
      <c r="C2788" s="2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7" t="s">
        <v>8315</v>
      </c>
      <c r="R2788" s="7" t="s">
        <v>8316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14</v>
      </c>
    </row>
    <row r="2789" spans="1:21" ht="43.2" x14ac:dyDescent="0.3">
      <c r="A2789">
        <v>2787</v>
      </c>
      <c r="B2789" s="6" t="s">
        <v>2787</v>
      </c>
      <c r="C2789" s="2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7" t="s">
        <v>8315</v>
      </c>
      <c r="R2789" s="7" t="s">
        <v>8316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30</v>
      </c>
    </row>
    <row r="2790" spans="1:21" ht="43.2" x14ac:dyDescent="0.3">
      <c r="A2790">
        <v>2788</v>
      </c>
      <c r="B2790" s="6" t="s">
        <v>2788</v>
      </c>
      <c r="C2790" s="2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7" t="s">
        <v>8315</v>
      </c>
      <c r="R2790" s="7" t="s">
        <v>8316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30</v>
      </c>
    </row>
    <row r="2791" spans="1:21" ht="28.8" x14ac:dyDescent="0.3">
      <c r="A2791">
        <v>2789</v>
      </c>
      <c r="B2791" s="6" t="s">
        <v>2789</v>
      </c>
      <c r="C2791" s="2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7" t="s">
        <v>8315</v>
      </c>
      <c r="R2791" s="7" t="s">
        <v>8316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19</v>
      </c>
    </row>
    <row r="2792" spans="1:21" ht="43.2" x14ac:dyDescent="0.3">
      <c r="A2792">
        <v>2790</v>
      </c>
      <c r="B2792" s="6" t="s">
        <v>2790</v>
      </c>
      <c r="C2792" s="2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7" t="s">
        <v>8315</v>
      </c>
      <c r="R2792" s="7" t="s">
        <v>8316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30</v>
      </c>
    </row>
    <row r="2793" spans="1:21" ht="43.2" x14ac:dyDescent="0.3">
      <c r="A2793">
        <v>2791</v>
      </c>
      <c r="B2793" s="6" t="s">
        <v>2791</v>
      </c>
      <c r="C2793" s="2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7" t="s">
        <v>8315</v>
      </c>
      <c r="R2793" s="7" t="s">
        <v>8316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30</v>
      </c>
    </row>
    <row r="2794" spans="1:21" ht="43.2" x14ac:dyDescent="0.3">
      <c r="A2794">
        <v>2792</v>
      </c>
      <c r="B2794" s="6" t="s">
        <v>2792</v>
      </c>
      <c r="C2794" s="2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7" t="s">
        <v>8315</v>
      </c>
      <c r="R2794" s="7" t="s">
        <v>8316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45</v>
      </c>
    </row>
    <row r="2795" spans="1:21" ht="57.6" x14ac:dyDescent="0.3">
      <c r="A2795">
        <v>2793</v>
      </c>
      <c r="B2795" s="6" t="s">
        <v>2793</v>
      </c>
      <c r="C2795" s="2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7" t="s">
        <v>8315</v>
      </c>
      <c r="R2795" s="7" t="s">
        <v>8316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30</v>
      </c>
    </row>
    <row r="2796" spans="1:21" ht="57.6" x14ac:dyDescent="0.3">
      <c r="A2796">
        <v>2794</v>
      </c>
      <c r="B2796" s="6" t="s">
        <v>2794</v>
      </c>
      <c r="C2796" s="2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7" t="s">
        <v>8315</v>
      </c>
      <c r="R2796" s="7" t="s">
        <v>8316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16</v>
      </c>
    </row>
    <row r="2797" spans="1:21" ht="43.2" x14ac:dyDescent="0.3">
      <c r="A2797">
        <v>2795</v>
      </c>
      <c r="B2797" s="6" t="s">
        <v>2795</v>
      </c>
      <c r="C2797" s="2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7" t="s">
        <v>8315</v>
      </c>
      <c r="R2797" s="7" t="s">
        <v>8316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16</v>
      </c>
    </row>
    <row r="2798" spans="1:21" ht="43.2" x14ac:dyDescent="0.3">
      <c r="A2798">
        <v>2796</v>
      </c>
      <c r="B2798" s="6" t="s">
        <v>2796</v>
      </c>
      <c r="C2798" s="2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7" t="s">
        <v>8315</v>
      </c>
      <c r="R2798" s="7" t="s">
        <v>8316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30</v>
      </c>
    </row>
    <row r="2799" spans="1:21" ht="43.2" x14ac:dyDescent="0.3">
      <c r="A2799">
        <v>2797</v>
      </c>
      <c r="B2799" s="6" t="s">
        <v>2797</v>
      </c>
      <c r="C2799" s="2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7" t="s">
        <v>8315</v>
      </c>
      <c r="R2799" s="7" t="s">
        <v>8316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30</v>
      </c>
    </row>
    <row r="2800" spans="1:21" ht="43.2" x14ac:dyDescent="0.3">
      <c r="A2800">
        <v>2798</v>
      </c>
      <c r="B2800" s="6" t="s">
        <v>2798</v>
      </c>
      <c r="C2800" s="2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7" t="s">
        <v>8315</v>
      </c>
      <c r="R2800" s="7" t="s">
        <v>8316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15</v>
      </c>
    </row>
    <row r="2801" spans="1:21" ht="43.2" x14ac:dyDescent="0.3">
      <c r="A2801">
        <v>2799</v>
      </c>
      <c r="B2801" s="6" t="s">
        <v>2799</v>
      </c>
      <c r="C2801" s="2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7" t="s">
        <v>8315</v>
      </c>
      <c r="R2801" s="7" t="s">
        <v>8316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31</v>
      </c>
    </row>
    <row r="2802" spans="1:21" ht="43.2" x14ac:dyDescent="0.3">
      <c r="A2802">
        <v>2800</v>
      </c>
      <c r="B2802" s="6" t="s">
        <v>2800</v>
      </c>
      <c r="C2802" s="2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7" t="s">
        <v>8315</v>
      </c>
      <c r="R2802" s="7" t="s">
        <v>8316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60</v>
      </c>
    </row>
    <row r="2803" spans="1:21" ht="43.2" x14ac:dyDescent="0.3">
      <c r="A2803">
        <v>2801</v>
      </c>
      <c r="B2803" s="6" t="s">
        <v>2801</v>
      </c>
      <c r="C2803" s="2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7" t="s">
        <v>8315</v>
      </c>
      <c r="R2803" s="7" t="s">
        <v>8316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22</v>
      </c>
    </row>
    <row r="2804" spans="1:21" ht="43.2" x14ac:dyDescent="0.3">
      <c r="A2804">
        <v>2802</v>
      </c>
      <c r="B2804" s="6" t="s">
        <v>2802</v>
      </c>
      <c r="C2804" s="2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7" t="s">
        <v>8315</v>
      </c>
      <c r="R2804" s="7" t="s">
        <v>8316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30</v>
      </c>
    </row>
    <row r="2805" spans="1:21" ht="43.2" x14ac:dyDescent="0.3">
      <c r="A2805">
        <v>2803</v>
      </c>
      <c r="B2805" s="6" t="s">
        <v>2803</v>
      </c>
      <c r="C2805" s="2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7" t="s">
        <v>8315</v>
      </c>
      <c r="R2805" s="7" t="s">
        <v>8316</v>
      </c>
      <c r="S2805" s="11">
        <f t="shared" si="217"/>
        <v>42158.065694444449</v>
      </c>
      <c r="T2805" s="11">
        <f t="shared" si="218"/>
        <v>42201</v>
      </c>
      <c r="U2805">
        <f t="shared" si="219"/>
        <v>43</v>
      </c>
    </row>
    <row r="2806" spans="1:21" ht="43.2" x14ac:dyDescent="0.3">
      <c r="A2806">
        <v>2804</v>
      </c>
      <c r="B2806" s="6" t="s">
        <v>2804</v>
      </c>
      <c r="C2806" s="2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7" t="s">
        <v>8315</v>
      </c>
      <c r="R2806" s="7" t="s">
        <v>8316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30</v>
      </c>
    </row>
    <row r="2807" spans="1:21" ht="57.6" x14ac:dyDescent="0.3">
      <c r="A2807">
        <v>2805</v>
      </c>
      <c r="B2807" s="6" t="s">
        <v>2805</v>
      </c>
      <c r="C2807" s="2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7" t="s">
        <v>8315</v>
      </c>
      <c r="R2807" s="7" t="s">
        <v>8316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25</v>
      </c>
    </row>
    <row r="2808" spans="1:21" ht="43.2" x14ac:dyDescent="0.3">
      <c r="A2808">
        <v>2806</v>
      </c>
      <c r="B2808" s="6" t="s">
        <v>2806</v>
      </c>
      <c r="C2808" s="2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7" t="s">
        <v>8315</v>
      </c>
      <c r="R2808" s="7" t="s">
        <v>8316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36</v>
      </c>
    </row>
    <row r="2809" spans="1:21" x14ac:dyDescent="0.3">
      <c r="A2809">
        <v>2807</v>
      </c>
      <c r="B2809" s="6" t="s">
        <v>2807</v>
      </c>
      <c r="C2809" s="2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7" t="s">
        <v>8315</v>
      </c>
      <c r="R2809" s="7" t="s">
        <v>8316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30</v>
      </c>
    </row>
    <row r="2810" spans="1:21" ht="43.2" x14ac:dyDescent="0.3">
      <c r="A2810">
        <v>2808</v>
      </c>
      <c r="B2810" s="6" t="s">
        <v>2808</v>
      </c>
      <c r="C2810" s="2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7" t="s">
        <v>8315</v>
      </c>
      <c r="R2810" s="7" t="s">
        <v>8316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30</v>
      </c>
    </row>
    <row r="2811" spans="1:21" ht="43.2" x14ac:dyDescent="0.3">
      <c r="A2811">
        <v>2809</v>
      </c>
      <c r="B2811" s="6" t="s">
        <v>2809</v>
      </c>
      <c r="C2811" s="2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7" t="s">
        <v>8315</v>
      </c>
      <c r="R2811" s="7" t="s">
        <v>8316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8</v>
      </c>
    </row>
    <row r="2812" spans="1:21" ht="43.2" x14ac:dyDescent="0.3">
      <c r="A2812">
        <v>2810</v>
      </c>
      <c r="B2812" s="6" t="s">
        <v>2810</v>
      </c>
      <c r="C2812" s="2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7" t="s">
        <v>8315</v>
      </c>
      <c r="R2812" s="7" t="s">
        <v>8316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32</v>
      </c>
    </row>
    <row r="2813" spans="1:21" ht="43.2" x14ac:dyDescent="0.3">
      <c r="A2813">
        <v>2811</v>
      </c>
      <c r="B2813" s="6" t="s">
        <v>2811</v>
      </c>
      <c r="C2813" s="2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7" t="s">
        <v>8315</v>
      </c>
      <c r="R2813" s="7" t="s">
        <v>8316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30</v>
      </c>
    </row>
    <row r="2814" spans="1:21" ht="43.2" x14ac:dyDescent="0.3">
      <c r="A2814">
        <v>2812</v>
      </c>
      <c r="B2814" s="6" t="s">
        <v>2812</v>
      </c>
      <c r="C2814" s="2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7" t="s">
        <v>8315</v>
      </c>
      <c r="R2814" s="7" t="s">
        <v>8316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45</v>
      </c>
    </row>
    <row r="2815" spans="1:21" ht="43.2" x14ac:dyDescent="0.3">
      <c r="A2815">
        <v>2813</v>
      </c>
      <c r="B2815" s="6" t="s">
        <v>2813</v>
      </c>
      <c r="C2815" s="2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7" t="s">
        <v>8315</v>
      </c>
      <c r="R2815" s="7" t="s">
        <v>8316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25</v>
      </c>
    </row>
    <row r="2816" spans="1:21" ht="43.2" x14ac:dyDescent="0.3">
      <c r="A2816">
        <v>2814</v>
      </c>
      <c r="B2816" s="6" t="s">
        <v>2814</v>
      </c>
      <c r="C2816" s="2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7" t="s">
        <v>8315</v>
      </c>
      <c r="R2816" s="7" t="s">
        <v>8316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30</v>
      </c>
    </row>
    <row r="2817" spans="1:21" ht="43.2" x14ac:dyDescent="0.3">
      <c r="A2817">
        <v>2815</v>
      </c>
      <c r="B2817" s="6" t="s">
        <v>2815</v>
      </c>
      <c r="C2817" s="2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7" t="s">
        <v>8315</v>
      </c>
      <c r="R2817" s="7" t="s">
        <v>8316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30</v>
      </c>
    </row>
    <row r="2818" spans="1:21" ht="43.2" x14ac:dyDescent="0.3">
      <c r="A2818">
        <v>2816</v>
      </c>
      <c r="B2818" s="6" t="s">
        <v>2816</v>
      </c>
      <c r="C2818" s="2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7" t="s">
        <v>8315</v>
      </c>
      <c r="R2818" s="7" t="s">
        <v>8316</v>
      </c>
      <c r="S2818" s="11">
        <f t="shared" si="217"/>
        <v>42188.467499999999</v>
      </c>
      <c r="T2818" s="11">
        <f t="shared" si="218"/>
        <v>42218.666666666672</v>
      </c>
      <c r="U2818">
        <f t="shared" si="219"/>
        <v>30</v>
      </c>
    </row>
    <row r="2819" spans="1:21" ht="43.2" x14ac:dyDescent="0.3">
      <c r="A2819">
        <v>2817</v>
      </c>
      <c r="B2819" s="6" t="s">
        <v>2817</v>
      </c>
      <c r="C2819" s="2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7" t="s">
        <v>8315</v>
      </c>
      <c r="R2819" s="7" t="s">
        <v>8316</v>
      </c>
      <c r="S2819" s="11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>
        <f t="shared" ref="U2819:U2882" si="224">ROUND(T2819-S2819,0)</f>
        <v>40</v>
      </c>
    </row>
    <row r="2820" spans="1:21" ht="43.2" x14ac:dyDescent="0.3">
      <c r="A2820">
        <v>2818</v>
      </c>
      <c r="B2820" s="6" t="s">
        <v>2818</v>
      </c>
      <c r="C2820" s="2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7" t="s">
        <v>8315</v>
      </c>
      <c r="R2820" s="7" t="s">
        <v>8316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</v>
      </c>
    </row>
    <row r="2821" spans="1:21" ht="43.2" x14ac:dyDescent="0.3">
      <c r="A2821">
        <v>2819</v>
      </c>
      <c r="B2821" s="6" t="s">
        <v>2819</v>
      </c>
      <c r="C2821" s="2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7" t="s">
        <v>8315</v>
      </c>
      <c r="R2821" s="7" t="s">
        <v>8316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30</v>
      </c>
    </row>
    <row r="2822" spans="1:21" ht="43.2" x14ac:dyDescent="0.3">
      <c r="A2822">
        <v>2820</v>
      </c>
      <c r="B2822" s="6" t="s">
        <v>2820</v>
      </c>
      <c r="C2822" s="2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7" t="s">
        <v>8315</v>
      </c>
      <c r="R2822" s="7" t="s">
        <v>8316</v>
      </c>
      <c r="S2822" s="11">
        <f t="shared" si="222"/>
        <v>42401.610983796301</v>
      </c>
      <c r="T2822" s="11">
        <f t="shared" si="223"/>
        <v>42426</v>
      </c>
      <c r="U2822">
        <f t="shared" si="224"/>
        <v>24</v>
      </c>
    </row>
    <row r="2823" spans="1:21" ht="57.6" x14ac:dyDescent="0.3">
      <c r="A2823">
        <v>2821</v>
      </c>
      <c r="B2823" s="6" t="s">
        <v>2821</v>
      </c>
      <c r="C2823" s="2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7" t="s">
        <v>8315</v>
      </c>
      <c r="R2823" s="7" t="s">
        <v>8316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30</v>
      </c>
    </row>
    <row r="2824" spans="1:21" ht="57.6" x14ac:dyDescent="0.3">
      <c r="A2824">
        <v>2822</v>
      </c>
      <c r="B2824" s="6" t="s">
        <v>2822</v>
      </c>
      <c r="C2824" s="2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7" t="s">
        <v>8315</v>
      </c>
      <c r="R2824" s="7" t="s">
        <v>8316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30</v>
      </c>
    </row>
    <row r="2825" spans="1:21" ht="57.6" x14ac:dyDescent="0.3">
      <c r="A2825">
        <v>2823</v>
      </c>
      <c r="B2825" s="6" t="s">
        <v>2823</v>
      </c>
      <c r="C2825" s="2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7" t="s">
        <v>8315</v>
      </c>
      <c r="R2825" s="7" t="s">
        <v>8316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28</v>
      </c>
    </row>
    <row r="2826" spans="1:21" ht="43.2" x14ac:dyDescent="0.3">
      <c r="A2826">
        <v>2824</v>
      </c>
      <c r="B2826" s="6" t="s">
        <v>2824</v>
      </c>
      <c r="C2826" s="2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7" t="s">
        <v>8315</v>
      </c>
      <c r="R2826" s="7" t="s">
        <v>8316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32</v>
      </c>
    </row>
    <row r="2827" spans="1:21" ht="57.6" x14ac:dyDescent="0.3">
      <c r="A2827">
        <v>2825</v>
      </c>
      <c r="B2827" s="6" t="s">
        <v>2825</v>
      </c>
      <c r="C2827" s="2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7" t="s">
        <v>8315</v>
      </c>
      <c r="R2827" s="7" t="s">
        <v>8316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30</v>
      </c>
    </row>
    <row r="2828" spans="1:21" ht="57.6" x14ac:dyDescent="0.3">
      <c r="A2828">
        <v>2826</v>
      </c>
      <c r="B2828" s="6" t="s">
        <v>2826</v>
      </c>
      <c r="C2828" s="2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7" t="s">
        <v>8315</v>
      </c>
      <c r="R2828" s="7" t="s">
        <v>8316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24</v>
      </c>
    </row>
    <row r="2829" spans="1:21" ht="57.6" x14ac:dyDescent="0.3">
      <c r="A2829">
        <v>2827</v>
      </c>
      <c r="B2829" s="6" t="s">
        <v>2827</v>
      </c>
      <c r="C2829" s="2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7" t="s">
        <v>8315</v>
      </c>
      <c r="R2829" s="7" t="s">
        <v>8316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30</v>
      </c>
    </row>
    <row r="2830" spans="1:21" ht="43.2" x14ac:dyDescent="0.3">
      <c r="A2830">
        <v>2828</v>
      </c>
      <c r="B2830" s="6" t="s">
        <v>2828</v>
      </c>
      <c r="C2830" s="2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7" t="s">
        <v>8315</v>
      </c>
      <c r="R2830" s="7" t="s">
        <v>8316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26</v>
      </c>
    </row>
    <row r="2831" spans="1:21" ht="43.2" x14ac:dyDescent="0.3">
      <c r="A2831">
        <v>2829</v>
      </c>
      <c r="B2831" s="6" t="s">
        <v>2829</v>
      </c>
      <c r="C2831" s="2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7" t="s">
        <v>8315</v>
      </c>
      <c r="R2831" s="7" t="s">
        <v>8316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28</v>
      </c>
    </row>
    <row r="2832" spans="1:21" ht="28.8" x14ac:dyDescent="0.3">
      <c r="A2832">
        <v>2830</v>
      </c>
      <c r="B2832" s="6" t="s">
        <v>2830</v>
      </c>
      <c r="C2832" s="2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7" t="s">
        <v>8315</v>
      </c>
      <c r="R2832" s="7" t="s">
        <v>8316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12</v>
      </c>
    </row>
    <row r="2833" spans="1:21" ht="43.2" x14ac:dyDescent="0.3">
      <c r="A2833">
        <v>2831</v>
      </c>
      <c r="B2833" s="6" t="s">
        <v>2831</v>
      </c>
      <c r="C2833" s="2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7" t="s">
        <v>8315</v>
      </c>
      <c r="R2833" s="7" t="s">
        <v>8316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30</v>
      </c>
    </row>
    <row r="2834" spans="1:21" ht="43.2" x14ac:dyDescent="0.3">
      <c r="A2834">
        <v>2832</v>
      </c>
      <c r="B2834" s="6" t="s">
        <v>2832</v>
      </c>
      <c r="C2834" s="2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7" t="s">
        <v>8315</v>
      </c>
      <c r="R2834" s="7" t="s">
        <v>8316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28</v>
      </c>
    </row>
    <row r="2835" spans="1:21" x14ac:dyDescent="0.3">
      <c r="A2835">
        <v>2833</v>
      </c>
      <c r="B2835" s="6" t="s">
        <v>2833</v>
      </c>
      <c r="C2835" s="2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7" t="s">
        <v>8315</v>
      </c>
      <c r="R2835" s="7" t="s">
        <v>8316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</v>
      </c>
    </row>
    <row r="2836" spans="1:21" ht="43.2" x14ac:dyDescent="0.3">
      <c r="A2836">
        <v>2834</v>
      </c>
      <c r="B2836" s="6" t="s">
        <v>2834</v>
      </c>
      <c r="C2836" s="2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7" t="s">
        <v>8315</v>
      </c>
      <c r="R2836" s="7" t="s">
        <v>8316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15</v>
      </c>
    </row>
    <row r="2837" spans="1:21" ht="43.2" x14ac:dyDescent="0.3">
      <c r="A2837">
        <v>2835</v>
      </c>
      <c r="B2837" s="6" t="s">
        <v>2835</v>
      </c>
      <c r="C2837" s="2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7" t="s">
        <v>8315</v>
      </c>
      <c r="R2837" s="7" t="s">
        <v>8316</v>
      </c>
      <c r="S2837" s="11">
        <f t="shared" si="222"/>
        <v>42313.703900462962</v>
      </c>
      <c r="T2837" s="11">
        <f t="shared" si="223"/>
        <v>42343</v>
      </c>
      <c r="U2837">
        <f t="shared" si="224"/>
        <v>29</v>
      </c>
    </row>
    <row r="2838" spans="1:21" ht="57.6" x14ac:dyDescent="0.3">
      <c r="A2838">
        <v>2836</v>
      </c>
      <c r="B2838" s="6" t="s">
        <v>2836</v>
      </c>
      <c r="C2838" s="2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7" t="s">
        <v>8315</v>
      </c>
      <c r="R2838" s="7" t="s">
        <v>8316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38</v>
      </c>
    </row>
    <row r="2839" spans="1:21" ht="57.6" x14ac:dyDescent="0.3">
      <c r="A2839">
        <v>2837</v>
      </c>
      <c r="B2839" s="6" t="s">
        <v>2837</v>
      </c>
      <c r="C2839" s="2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7" t="s">
        <v>8315</v>
      </c>
      <c r="R2839" s="7" t="s">
        <v>8316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40</v>
      </c>
    </row>
    <row r="2840" spans="1:21" ht="43.2" x14ac:dyDescent="0.3">
      <c r="A2840">
        <v>2838</v>
      </c>
      <c r="B2840" s="6" t="s">
        <v>2838</v>
      </c>
      <c r="C2840" s="2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7" t="s">
        <v>8315</v>
      </c>
      <c r="R2840" s="7" t="s">
        <v>8316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22</v>
      </c>
    </row>
    <row r="2841" spans="1:21" ht="43.2" x14ac:dyDescent="0.3">
      <c r="A2841">
        <v>2839</v>
      </c>
      <c r="B2841" s="6" t="s">
        <v>2839</v>
      </c>
      <c r="C2841" s="2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7" t="s">
        <v>8315</v>
      </c>
      <c r="R2841" s="7" t="s">
        <v>8316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23</v>
      </c>
    </row>
    <row r="2842" spans="1:21" ht="57.6" x14ac:dyDescent="0.3">
      <c r="A2842">
        <v>2840</v>
      </c>
      <c r="B2842" s="6" t="s">
        <v>2840</v>
      </c>
      <c r="C2842" s="2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7" t="s">
        <v>8315</v>
      </c>
      <c r="R2842" s="7" t="s">
        <v>8316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22</v>
      </c>
    </row>
    <row r="2843" spans="1:21" ht="43.2" x14ac:dyDescent="0.3">
      <c r="A2843">
        <v>2841</v>
      </c>
      <c r="B2843" s="6" t="s">
        <v>2841</v>
      </c>
      <c r="C2843" s="2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7" t="s">
        <v>8315</v>
      </c>
      <c r="R2843" s="7" t="s">
        <v>8316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60</v>
      </c>
    </row>
    <row r="2844" spans="1:21" ht="43.2" x14ac:dyDescent="0.3">
      <c r="A2844">
        <v>2842</v>
      </c>
      <c r="B2844" s="6" t="s">
        <v>2842</v>
      </c>
      <c r="C2844" s="2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7" t="s">
        <v>8315</v>
      </c>
      <c r="R2844" s="7" t="s">
        <v>8316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27</v>
      </c>
    </row>
    <row r="2845" spans="1:21" ht="43.2" x14ac:dyDescent="0.3">
      <c r="A2845">
        <v>2843</v>
      </c>
      <c r="B2845" s="6" t="s">
        <v>2843</v>
      </c>
      <c r="C2845" s="2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7" t="s">
        <v>8315</v>
      </c>
      <c r="R2845" s="7" t="s">
        <v>8316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41</v>
      </c>
    </row>
    <row r="2846" spans="1:21" ht="43.2" x14ac:dyDescent="0.3">
      <c r="A2846">
        <v>2844</v>
      </c>
      <c r="B2846" s="6" t="s">
        <v>2844</v>
      </c>
      <c r="C2846" s="2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7" t="s">
        <v>8315</v>
      </c>
      <c r="R2846" s="7" t="s">
        <v>8316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30</v>
      </c>
    </row>
    <row r="2847" spans="1:21" ht="43.2" x14ac:dyDescent="0.3">
      <c r="A2847">
        <v>2845</v>
      </c>
      <c r="B2847" s="6" t="s">
        <v>2845</v>
      </c>
      <c r="C2847" s="2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7" t="s">
        <v>8315</v>
      </c>
      <c r="R2847" s="7" t="s">
        <v>8316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60</v>
      </c>
    </row>
    <row r="2848" spans="1:21" ht="57.6" x14ac:dyDescent="0.3">
      <c r="A2848">
        <v>2846</v>
      </c>
      <c r="B2848" s="6" t="s">
        <v>2846</v>
      </c>
      <c r="C2848" s="2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7" t="s">
        <v>8315</v>
      </c>
      <c r="R2848" s="7" t="s">
        <v>8316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45</v>
      </c>
    </row>
    <row r="2849" spans="1:21" ht="43.2" x14ac:dyDescent="0.3">
      <c r="A2849">
        <v>2847</v>
      </c>
      <c r="B2849" s="6" t="s">
        <v>2847</v>
      </c>
      <c r="C2849" s="2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7" t="s">
        <v>8315</v>
      </c>
      <c r="R2849" s="7" t="s">
        <v>8316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60</v>
      </c>
    </row>
    <row r="2850" spans="1:21" ht="57.6" x14ac:dyDescent="0.3">
      <c r="A2850">
        <v>2848</v>
      </c>
      <c r="B2850" s="6" t="s">
        <v>2848</v>
      </c>
      <c r="C2850" s="2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7" t="s">
        <v>8315</v>
      </c>
      <c r="R2850" s="7" t="s">
        <v>8316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30</v>
      </c>
    </row>
    <row r="2851" spans="1:21" ht="43.2" x14ac:dyDescent="0.3">
      <c r="A2851">
        <v>2849</v>
      </c>
      <c r="B2851" s="6" t="s">
        <v>2849</v>
      </c>
      <c r="C2851" s="2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7" t="s">
        <v>8315</v>
      </c>
      <c r="R2851" s="7" t="s">
        <v>8316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30</v>
      </c>
    </row>
    <row r="2852" spans="1:21" ht="43.2" x14ac:dyDescent="0.3">
      <c r="A2852">
        <v>2850</v>
      </c>
      <c r="B2852" s="6" t="s">
        <v>2850</v>
      </c>
      <c r="C2852" s="2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7" t="s">
        <v>8315</v>
      </c>
      <c r="R2852" s="7" t="s">
        <v>8316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30</v>
      </c>
    </row>
    <row r="2853" spans="1:21" ht="43.2" x14ac:dyDescent="0.3">
      <c r="A2853">
        <v>2851</v>
      </c>
      <c r="B2853" s="6" t="s">
        <v>2851</v>
      </c>
      <c r="C2853" s="2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7" t="s">
        <v>8315</v>
      </c>
      <c r="R2853" s="7" t="s">
        <v>8316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9</v>
      </c>
    </row>
    <row r="2854" spans="1:21" ht="43.2" x14ac:dyDescent="0.3">
      <c r="A2854">
        <v>2852</v>
      </c>
      <c r="B2854" s="6" t="s">
        <v>2852</v>
      </c>
      <c r="C2854" s="2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7" t="s">
        <v>8315</v>
      </c>
      <c r="R2854" s="7" t="s">
        <v>8316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30</v>
      </c>
    </row>
    <row r="2855" spans="1:21" ht="43.2" x14ac:dyDescent="0.3">
      <c r="A2855">
        <v>2853</v>
      </c>
      <c r="B2855" s="6" t="s">
        <v>2853</v>
      </c>
      <c r="C2855" s="2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7" t="s">
        <v>8315</v>
      </c>
      <c r="R2855" s="7" t="s">
        <v>8316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60</v>
      </c>
    </row>
    <row r="2856" spans="1:21" ht="43.2" x14ac:dyDescent="0.3">
      <c r="A2856">
        <v>2854</v>
      </c>
      <c r="B2856" s="6" t="s">
        <v>2854</v>
      </c>
      <c r="C2856" s="2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7" t="s">
        <v>8315</v>
      </c>
      <c r="R2856" s="7" t="s">
        <v>8316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</v>
      </c>
    </row>
    <row r="2857" spans="1:21" ht="57.6" x14ac:dyDescent="0.3">
      <c r="A2857">
        <v>2855</v>
      </c>
      <c r="B2857" s="6" t="s">
        <v>2855</v>
      </c>
      <c r="C2857" s="2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7" t="s">
        <v>8315</v>
      </c>
      <c r="R2857" s="7" t="s">
        <v>8316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29</v>
      </c>
    </row>
    <row r="2858" spans="1:21" ht="43.2" x14ac:dyDescent="0.3">
      <c r="A2858">
        <v>2856</v>
      </c>
      <c r="B2858" s="6" t="s">
        <v>2856</v>
      </c>
      <c r="C2858" s="2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7" t="s">
        <v>8315</v>
      </c>
      <c r="R2858" s="7" t="s">
        <v>8316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60</v>
      </c>
    </row>
    <row r="2859" spans="1:21" ht="57.6" x14ac:dyDescent="0.3">
      <c r="A2859">
        <v>2857</v>
      </c>
      <c r="B2859" s="6" t="s">
        <v>2857</v>
      </c>
      <c r="C2859" s="2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7" t="s">
        <v>8315</v>
      </c>
      <c r="R2859" s="7" t="s">
        <v>8316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60</v>
      </c>
    </row>
    <row r="2860" spans="1:21" ht="43.2" x14ac:dyDescent="0.3">
      <c r="A2860">
        <v>2858</v>
      </c>
      <c r="B2860" s="6" t="s">
        <v>2858</v>
      </c>
      <c r="C2860" s="2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7" t="s">
        <v>8315</v>
      </c>
      <c r="R2860" s="7" t="s">
        <v>8316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24</v>
      </c>
    </row>
    <row r="2861" spans="1:21" ht="43.2" x14ac:dyDescent="0.3">
      <c r="A2861">
        <v>2859</v>
      </c>
      <c r="B2861" s="6" t="s">
        <v>2859</v>
      </c>
      <c r="C2861" s="2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7" t="s">
        <v>8315</v>
      </c>
      <c r="R2861" s="7" t="s">
        <v>8316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60</v>
      </c>
    </row>
    <row r="2862" spans="1:21" ht="57.6" x14ac:dyDescent="0.3">
      <c r="A2862">
        <v>2860</v>
      </c>
      <c r="B2862" s="6" t="s">
        <v>2860</v>
      </c>
      <c r="C2862" s="2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7" t="s">
        <v>8315</v>
      </c>
      <c r="R2862" s="7" t="s">
        <v>8316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60</v>
      </c>
    </row>
    <row r="2863" spans="1:21" ht="43.2" x14ac:dyDescent="0.3">
      <c r="A2863">
        <v>2861</v>
      </c>
      <c r="B2863" s="6" t="s">
        <v>2861</v>
      </c>
      <c r="C2863" s="2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7" t="s">
        <v>8315</v>
      </c>
      <c r="R2863" s="7" t="s">
        <v>8316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14</v>
      </c>
    </row>
    <row r="2864" spans="1:21" ht="43.2" x14ac:dyDescent="0.3">
      <c r="A2864">
        <v>2862</v>
      </c>
      <c r="B2864" s="6" t="s">
        <v>2862</v>
      </c>
      <c r="C2864" s="2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7" t="s">
        <v>8315</v>
      </c>
      <c r="R2864" s="7" t="s">
        <v>8316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30</v>
      </c>
    </row>
    <row r="2865" spans="1:21" ht="43.2" x14ac:dyDescent="0.3">
      <c r="A2865">
        <v>2863</v>
      </c>
      <c r="B2865" s="6" t="s">
        <v>2863</v>
      </c>
      <c r="C2865" s="2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7" t="s">
        <v>8315</v>
      </c>
      <c r="R2865" s="7" t="s">
        <v>8316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60</v>
      </c>
    </row>
    <row r="2866" spans="1:21" x14ac:dyDescent="0.3">
      <c r="A2866">
        <v>2864</v>
      </c>
      <c r="B2866" s="6" t="s">
        <v>2864</v>
      </c>
      <c r="C2866" s="2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7" t="s">
        <v>8315</v>
      </c>
      <c r="R2866" s="7" t="s">
        <v>8316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30</v>
      </c>
    </row>
    <row r="2867" spans="1:21" ht="43.2" x14ac:dyDescent="0.3">
      <c r="A2867">
        <v>2865</v>
      </c>
      <c r="B2867" s="6" t="s">
        <v>2865</v>
      </c>
      <c r="C2867" s="2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7" t="s">
        <v>8315</v>
      </c>
      <c r="R2867" s="7" t="s">
        <v>8316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60</v>
      </c>
    </row>
    <row r="2868" spans="1:21" ht="43.2" x14ac:dyDescent="0.3">
      <c r="A2868">
        <v>2866</v>
      </c>
      <c r="B2868" s="6" t="s">
        <v>2866</v>
      </c>
      <c r="C2868" s="2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7" t="s">
        <v>8315</v>
      </c>
      <c r="R2868" s="7" t="s">
        <v>8316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30</v>
      </c>
    </row>
    <row r="2869" spans="1:21" ht="57.6" x14ac:dyDescent="0.3">
      <c r="A2869">
        <v>2867</v>
      </c>
      <c r="B2869" s="6" t="s">
        <v>2867</v>
      </c>
      <c r="C2869" s="2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7" t="s">
        <v>8315</v>
      </c>
      <c r="R2869" s="7" t="s">
        <v>8316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24</v>
      </c>
    </row>
    <row r="2870" spans="1:21" ht="57.6" x14ac:dyDescent="0.3">
      <c r="A2870">
        <v>2868</v>
      </c>
      <c r="B2870" s="6" t="s">
        <v>2868</v>
      </c>
      <c r="C2870" s="2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7" t="s">
        <v>8315</v>
      </c>
      <c r="R2870" s="7" t="s">
        <v>8316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30</v>
      </c>
    </row>
    <row r="2871" spans="1:21" ht="57.6" x14ac:dyDescent="0.3">
      <c r="A2871">
        <v>2869</v>
      </c>
      <c r="B2871" s="6" t="s">
        <v>2869</v>
      </c>
      <c r="C2871" s="2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7" t="s">
        <v>8315</v>
      </c>
      <c r="R2871" s="7" t="s">
        <v>8316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30</v>
      </c>
    </row>
    <row r="2872" spans="1:21" ht="57.6" x14ac:dyDescent="0.3">
      <c r="A2872">
        <v>2870</v>
      </c>
      <c r="B2872" s="6" t="s">
        <v>2870</v>
      </c>
      <c r="C2872" s="2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7" t="s">
        <v>8315</v>
      </c>
      <c r="R2872" s="7" t="s">
        <v>8316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30</v>
      </c>
    </row>
    <row r="2873" spans="1:21" ht="43.2" x14ac:dyDescent="0.3">
      <c r="A2873">
        <v>2871</v>
      </c>
      <c r="B2873" s="6" t="s">
        <v>2871</v>
      </c>
      <c r="C2873" s="2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7" t="s">
        <v>8315</v>
      </c>
      <c r="R2873" s="7" t="s">
        <v>8316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</v>
      </c>
    </row>
    <row r="2874" spans="1:21" ht="43.2" x14ac:dyDescent="0.3">
      <c r="A2874">
        <v>2872</v>
      </c>
      <c r="B2874" s="6" t="s">
        <v>2872</v>
      </c>
      <c r="C2874" s="2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7" t="s">
        <v>8315</v>
      </c>
      <c r="R2874" s="7" t="s">
        <v>8316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60</v>
      </c>
    </row>
    <row r="2875" spans="1:21" ht="57.6" x14ac:dyDescent="0.3">
      <c r="A2875">
        <v>2873</v>
      </c>
      <c r="B2875" s="6" t="s">
        <v>2873</v>
      </c>
      <c r="C2875" s="2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7" t="s">
        <v>8315</v>
      </c>
      <c r="R2875" s="7" t="s">
        <v>8316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30</v>
      </c>
    </row>
    <row r="2876" spans="1:21" ht="43.2" x14ac:dyDescent="0.3">
      <c r="A2876">
        <v>2874</v>
      </c>
      <c r="B2876" s="6" t="s">
        <v>2874</v>
      </c>
      <c r="C2876" s="2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7" t="s">
        <v>8315</v>
      </c>
      <c r="R2876" s="7" t="s">
        <v>8316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30</v>
      </c>
    </row>
    <row r="2877" spans="1:21" ht="43.2" x14ac:dyDescent="0.3">
      <c r="A2877">
        <v>2875</v>
      </c>
      <c r="B2877" s="6" t="s">
        <v>2875</v>
      </c>
      <c r="C2877" s="2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7" t="s">
        <v>8315</v>
      </c>
      <c r="R2877" s="7" t="s">
        <v>8316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30</v>
      </c>
    </row>
    <row r="2878" spans="1:21" ht="43.2" x14ac:dyDescent="0.3">
      <c r="A2878">
        <v>2876</v>
      </c>
      <c r="B2878" s="6" t="s">
        <v>2876</v>
      </c>
      <c r="C2878" s="2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7" t="s">
        <v>8315</v>
      </c>
      <c r="R2878" s="7" t="s">
        <v>8316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30</v>
      </c>
    </row>
    <row r="2879" spans="1:21" ht="43.2" x14ac:dyDescent="0.3">
      <c r="A2879">
        <v>2877</v>
      </c>
      <c r="B2879" s="6" t="s">
        <v>2877</v>
      </c>
      <c r="C2879" s="2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7" t="s">
        <v>8315</v>
      </c>
      <c r="R2879" s="7" t="s">
        <v>8316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32</v>
      </c>
    </row>
    <row r="2880" spans="1:21" ht="43.2" x14ac:dyDescent="0.3">
      <c r="A2880">
        <v>2878</v>
      </c>
      <c r="B2880" s="6" t="s">
        <v>2878</v>
      </c>
      <c r="C2880" s="2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7" t="s">
        <v>8315</v>
      </c>
      <c r="R2880" s="7" t="s">
        <v>8316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60</v>
      </c>
    </row>
    <row r="2881" spans="1:21" ht="43.2" x14ac:dyDescent="0.3">
      <c r="A2881">
        <v>2879</v>
      </c>
      <c r="B2881" s="6" t="s">
        <v>2879</v>
      </c>
      <c r="C2881" s="2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7" t="s">
        <v>8315</v>
      </c>
      <c r="R2881" s="7" t="s">
        <v>8316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30</v>
      </c>
    </row>
    <row r="2882" spans="1:21" ht="43.2" x14ac:dyDescent="0.3">
      <c r="A2882">
        <v>2880</v>
      </c>
      <c r="B2882" s="6" t="s">
        <v>2880</v>
      </c>
      <c r="C2882" s="2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7" t="s">
        <v>8315</v>
      </c>
      <c r="R2882" s="7" t="s">
        <v>8316</v>
      </c>
      <c r="S2882" s="11">
        <f t="shared" si="222"/>
        <v>42192.905694444446</v>
      </c>
      <c r="T2882" s="11">
        <f t="shared" si="223"/>
        <v>42236.711805555555</v>
      </c>
      <c r="U2882">
        <f t="shared" si="224"/>
        <v>44</v>
      </c>
    </row>
    <row r="2883" spans="1:21" ht="43.2" x14ac:dyDescent="0.3">
      <c r="A2883">
        <v>2881</v>
      </c>
      <c r="B2883" s="6" t="s">
        <v>2881</v>
      </c>
      <c r="C2883" s="2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7" t="s">
        <v>8315</v>
      </c>
      <c r="R2883" s="7" t="s">
        <v>8316</v>
      </c>
      <c r="S2883" s="11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>
        <f t="shared" ref="U2883:U2946" si="229">ROUND(T2883-S2883,0)</f>
        <v>60</v>
      </c>
    </row>
    <row r="2884" spans="1:21" ht="43.2" x14ac:dyDescent="0.3">
      <c r="A2884">
        <v>2882</v>
      </c>
      <c r="B2884" s="6" t="s">
        <v>2882</v>
      </c>
      <c r="C2884" s="2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7" t="s">
        <v>8315</v>
      </c>
      <c r="R2884" s="7" t="s">
        <v>8316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30</v>
      </c>
    </row>
    <row r="2885" spans="1:21" ht="57.6" x14ac:dyDescent="0.3">
      <c r="A2885">
        <v>2883</v>
      </c>
      <c r="B2885" s="6" t="s">
        <v>2883</v>
      </c>
      <c r="C2885" s="2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7" t="s">
        <v>8315</v>
      </c>
      <c r="R2885" s="7" t="s">
        <v>8316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35</v>
      </c>
    </row>
    <row r="2886" spans="1:21" ht="28.8" x14ac:dyDescent="0.3">
      <c r="A2886">
        <v>2884</v>
      </c>
      <c r="B2886" s="6" t="s">
        <v>2884</v>
      </c>
      <c r="C2886" s="2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7" t="s">
        <v>8315</v>
      </c>
      <c r="R2886" s="7" t="s">
        <v>8316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30</v>
      </c>
    </row>
    <row r="2887" spans="1:21" ht="28.8" x14ac:dyDescent="0.3">
      <c r="A2887">
        <v>2885</v>
      </c>
      <c r="B2887" s="6" t="s">
        <v>2885</v>
      </c>
      <c r="C2887" s="2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7" t="s">
        <v>8315</v>
      </c>
      <c r="R2887" s="7" t="s">
        <v>8316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30</v>
      </c>
    </row>
    <row r="2888" spans="1:21" ht="43.2" x14ac:dyDescent="0.3">
      <c r="A2888">
        <v>2886</v>
      </c>
      <c r="B2888" s="6" t="s">
        <v>2886</v>
      </c>
      <c r="C2888" s="2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7" t="s">
        <v>8315</v>
      </c>
      <c r="R2888" s="7" t="s">
        <v>8316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5</v>
      </c>
    </row>
    <row r="2889" spans="1:21" ht="43.2" x14ac:dyDescent="0.3">
      <c r="A2889">
        <v>2887</v>
      </c>
      <c r="B2889" s="6" t="s">
        <v>2887</v>
      </c>
      <c r="C2889" s="2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7" t="s">
        <v>8315</v>
      </c>
      <c r="R2889" s="7" t="s">
        <v>8316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30</v>
      </c>
    </row>
    <row r="2890" spans="1:21" ht="43.2" x14ac:dyDescent="0.3">
      <c r="A2890">
        <v>2888</v>
      </c>
      <c r="B2890" s="6" t="s">
        <v>2888</v>
      </c>
      <c r="C2890" s="2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7" t="s">
        <v>8315</v>
      </c>
      <c r="R2890" s="7" t="s">
        <v>8316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8</v>
      </c>
    </row>
    <row r="2891" spans="1:21" ht="43.2" x14ac:dyDescent="0.3">
      <c r="A2891">
        <v>2889</v>
      </c>
      <c r="B2891" s="6" t="s">
        <v>2889</v>
      </c>
      <c r="C2891" s="2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7" t="s">
        <v>8315</v>
      </c>
      <c r="R2891" s="7" t="s">
        <v>8316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30</v>
      </c>
    </row>
    <row r="2892" spans="1:21" ht="43.2" x14ac:dyDescent="0.3">
      <c r="A2892">
        <v>2890</v>
      </c>
      <c r="B2892" s="6" t="s">
        <v>2890</v>
      </c>
      <c r="C2892" s="2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7" t="s">
        <v>8315</v>
      </c>
      <c r="R2892" s="7" t="s">
        <v>8316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28</v>
      </c>
    </row>
    <row r="2893" spans="1:21" ht="43.2" x14ac:dyDescent="0.3">
      <c r="A2893">
        <v>2891</v>
      </c>
      <c r="B2893" s="6" t="s">
        <v>2891</v>
      </c>
      <c r="C2893" s="2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7" t="s">
        <v>8315</v>
      </c>
      <c r="R2893" s="7" t="s">
        <v>8316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60</v>
      </c>
    </row>
    <row r="2894" spans="1:21" ht="43.2" x14ac:dyDescent="0.3">
      <c r="A2894">
        <v>2892</v>
      </c>
      <c r="B2894" s="6" t="s">
        <v>2892</v>
      </c>
      <c r="C2894" s="2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7" t="s">
        <v>8315</v>
      </c>
      <c r="R2894" s="7" t="s">
        <v>8316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7</v>
      </c>
    </row>
    <row r="2895" spans="1:21" x14ac:dyDescent="0.3">
      <c r="A2895">
        <v>2893</v>
      </c>
      <c r="B2895" s="6" t="s">
        <v>2893</v>
      </c>
      <c r="C2895" s="2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7" t="s">
        <v>8315</v>
      </c>
      <c r="R2895" s="7" t="s">
        <v>8316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59</v>
      </c>
    </row>
    <row r="2896" spans="1:21" ht="28.8" x14ac:dyDescent="0.3">
      <c r="A2896">
        <v>2894</v>
      </c>
      <c r="B2896" s="6" t="s">
        <v>2894</v>
      </c>
      <c r="C2896" s="2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7" t="s">
        <v>8315</v>
      </c>
      <c r="R2896" s="7" t="s">
        <v>8316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60</v>
      </c>
    </row>
    <row r="2897" spans="1:21" ht="43.2" x14ac:dyDescent="0.3">
      <c r="A2897">
        <v>2895</v>
      </c>
      <c r="B2897" s="6" t="s">
        <v>2895</v>
      </c>
      <c r="C2897" s="2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7" t="s">
        <v>8315</v>
      </c>
      <c r="R2897" s="7" t="s">
        <v>8316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1</v>
      </c>
    </row>
    <row r="2898" spans="1:21" ht="43.2" x14ac:dyDescent="0.3">
      <c r="A2898">
        <v>2896</v>
      </c>
      <c r="B2898" s="6" t="s">
        <v>2896</v>
      </c>
      <c r="C2898" s="2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7" t="s">
        <v>8315</v>
      </c>
      <c r="R2898" s="7" t="s">
        <v>8316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14</v>
      </c>
    </row>
    <row r="2899" spans="1:21" ht="43.2" x14ac:dyDescent="0.3">
      <c r="A2899">
        <v>2897</v>
      </c>
      <c r="B2899" s="6" t="s">
        <v>2897</v>
      </c>
      <c r="C2899" s="2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7" t="s">
        <v>8315</v>
      </c>
      <c r="R2899" s="7" t="s">
        <v>8316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30</v>
      </c>
    </row>
    <row r="2900" spans="1:21" ht="43.2" x14ac:dyDescent="0.3">
      <c r="A2900">
        <v>2898</v>
      </c>
      <c r="B2900" s="6" t="s">
        <v>2898</v>
      </c>
      <c r="C2900" s="2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7" t="s">
        <v>8315</v>
      </c>
      <c r="R2900" s="7" t="s">
        <v>8316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30</v>
      </c>
    </row>
    <row r="2901" spans="1:21" ht="43.2" x14ac:dyDescent="0.3">
      <c r="A2901">
        <v>2899</v>
      </c>
      <c r="B2901" s="6" t="s">
        <v>2899</v>
      </c>
      <c r="C2901" s="2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7" t="s">
        <v>8315</v>
      </c>
      <c r="R2901" s="7" t="s">
        <v>8316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60</v>
      </c>
    </row>
    <row r="2902" spans="1:21" ht="57.6" x14ac:dyDescent="0.3">
      <c r="A2902">
        <v>2900</v>
      </c>
      <c r="B2902" s="6" t="s">
        <v>2900</v>
      </c>
      <c r="C2902" s="2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7" t="s">
        <v>8315</v>
      </c>
      <c r="R2902" s="7" t="s">
        <v>8316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30</v>
      </c>
    </row>
    <row r="2903" spans="1:21" ht="43.2" x14ac:dyDescent="0.3">
      <c r="A2903">
        <v>2901</v>
      </c>
      <c r="B2903" s="6" t="s">
        <v>2901</v>
      </c>
      <c r="C2903" s="2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7" t="s">
        <v>8315</v>
      </c>
      <c r="R2903" s="7" t="s">
        <v>8316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60</v>
      </c>
    </row>
    <row r="2904" spans="1:21" ht="43.2" x14ac:dyDescent="0.3">
      <c r="A2904">
        <v>2902</v>
      </c>
      <c r="B2904" s="6" t="s">
        <v>2902</v>
      </c>
      <c r="C2904" s="2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7" t="s">
        <v>8315</v>
      </c>
      <c r="R2904" s="7" t="s">
        <v>8316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30</v>
      </c>
    </row>
    <row r="2905" spans="1:21" ht="43.2" x14ac:dyDescent="0.3">
      <c r="A2905">
        <v>2903</v>
      </c>
      <c r="B2905" s="6" t="s">
        <v>2903</v>
      </c>
      <c r="C2905" s="2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7" t="s">
        <v>8315</v>
      </c>
      <c r="R2905" s="7" t="s">
        <v>8316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60</v>
      </c>
    </row>
    <row r="2906" spans="1:21" ht="43.2" x14ac:dyDescent="0.3">
      <c r="A2906">
        <v>2904</v>
      </c>
      <c r="B2906" s="6" t="s">
        <v>2904</v>
      </c>
      <c r="C2906" s="2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7" t="s">
        <v>8315</v>
      </c>
      <c r="R2906" s="7" t="s">
        <v>8316</v>
      </c>
      <c r="S2906" s="11">
        <f t="shared" si="227"/>
        <v>41940.967951388891</v>
      </c>
      <c r="T2906" s="11">
        <f t="shared" si="228"/>
        <v>41952.5</v>
      </c>
      <c r="U2906">
        <f t="shared" si="229"/>
        <v>12</v>
      </c>
    </row>
    <row r="2907" spans="1:21" ht="43.2" x14ac:dyDescent="0.3">
      <c r="A2907">
        <v>2905</v>
      </c>
      <c r="B2907" s="6" t="s">
        <v>2905</v>
      </c>
      <c r="C2907" s="2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7" t="s">
        <v>8315</v>
      </c>
      <c r="R2907" s="7" t="s">
        <v>8316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14</v>
      </c>
    </row>
    <row r="2908" spans="1:21" ht="57.6" x14ac:dyDescent="0.3">
      <c r="A2908">
        <v>2906</v>
      </c>
      <c r="B2908" s="6" t="s">
        <v>2906</v>
      </c>
      <c r="C2908" s="2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7" t="s">
        <v>8315</v>
      </c>
      <c r="R2908" s="7" t="s">
        <v>8316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17</v>
      </c>
    </row>
    <row r="2909" spans="1:21" ht="43.2" x14ac:dyDescent="0.3">
      <c r="A2909">
        <v>2907</v>
      </c>
      <c r="B2909" s="6" t="s">
        <v>2907</v>
      </c>
      <c r="C2909" s="2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7" t="s">
        <v>8315</v>
      </c>
      <c r="R2909" s="7" t="s">
        <v>8316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60</v>
      </c>
    </row>
    <row r="2910" spans="1:21" ht="57.6" x14ac:dyDescent="0.3">
      <c r="A2910">
        <v>2908</v>
      </c>
      <c r="B2910" s="6" t="s">
        <v>2908</v>
      </c>
      <c r="C2910" s="2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7" t="s">
        <v>8315</v>
      </c>
      <c r="R2910" s="7" t="s">
        <v>8316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30</v>
      </c>
    </row>
    <row r="2911" spans="1:21" ht="43.2" x14ac:dyDescent="0.3">
      <c r="A2911">
        <v>2909</v>
      </c>
      <c r="B2911" s="6" t="s">
        <v>2909</v>
      </c>
      <c r="C2911" s="2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7" t="s">
        <v>8315</v>
      </c>
      <c r="R2911" s="7" t="s">
        <v>8316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40</v>
      </c>
    </row>
    <row r="2912" spans="1:21" ht="43.2" x14ac:dyDescent="0.3">
      <c r="A2912">
        <v>2910</v>
      </c>
      <c r="B2912" s="6" t="s">
        <v>2910</v>
      </c>
      <c r="C2912" s="2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7" t="s">
        <v>8315</v>
      </c>
      <c r="R2912" s="7" t="s">
        <v>8316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60</v>
      </c>
    </row>
    <row r="2913" spans="1:21" ht="57.6" x14ac:dyDescent="0.3">
      <c r="A2913">
        <v>2911</v>
      </c>
      <c r="B2913" s="6" t="s">
        <v>2911</v>
      </c>
      <c r="C2913" s="2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7" t="s">
        <v>8315</v>
      </c>
      <c r="R2913" s="7" t="s">
        <v>8316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40</v>
      </c>
    </row>
    <row r="2914" spans="1:21" ht="43.2" x14ac:dyDescent="0.3">
      <c r="A2914">
        <v>2912</v>
      </c>
      <c r="B2914" s="6" t="s">
        <v>2912</v>
      </c>
      <c r="C2914" s="2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7" t="s">
        <v>8315</v>
      </c>
      <c r="R2914" s="7" t="s">
        <v>8316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30</v>
      </c>
    </row>
    <row r="2915" spans="1:21" ht="43.2" x14ac:dyDescent="0.3">
      <c r="A2915">
        <v>2913</v>
      </c>
      <c r="B2915" s="6" t="s">
        <v>2913</v>
      </c>
      <c r="C2915" s="2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7" t="s">
        <v>8315</v>
      </c>
      <c r="R2915" s="7" t="s">
        <v>8316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60</v>
      </c>
    </row>
    <row r="2916" spans="1:21" ht="28.8" x14ac:dyDescent="0.3">
      <c r="A2916">
        <v>2914</v>
      </c>
      <c r="B2916" s="6" t="s">
        <v>2914</v>
      </c>
      <c r="C2916" s="2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7" t="s">
        <v>8315</v>
      </c>
      <c r="R2916" s="7" t="s">
        <v>8316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60</v>
      </c>
    </row>
    <row r="2917" spans="1:21" ht="43.2" x14ac:dyDescent="0.3">
      <c r="A2917">
        <v>2915</v>
      </c>
      <c r="B2917" s="6" t="s">
        <v>2915</v>
      </c>
      <c r="C2917" s="2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7" t="s">
        <v>8315</v>
      </c>
      <c r="R2917" s="7" t="s">
        <v>8316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30</v>
      </c>
    </row>
    <row r="2918" spans="1:21" ht="43.2" x14ac:dyDescent="0.3">
      <c r="A2918">
        <v>2916</v>
      </c>
      <c r="B2918" s="6" t="s">
        <v>2916</v>
      </c>
      <c r="C2918" s="2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7" t="s">
        <v>8315</v>
      </c>
      <c r="R2918" s="7" t="s">
        <v>8316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23</v>
      </c>
    </row>
    <row r="2919" spans="1:21" ht="43.2" x14ac:dyDescent="0.3">
      <c r="A2919">
        <v>2917</v>
      </c>
      <c r="B2919" s="6" t="s">
        <v>2917</v>
      </c>
      <c r="C2919" s="2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7" t="s">
        <v>8315</v>
      </c>
      <c r="R2919" s="7" t="s">
        <v>8316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18</v>
      </c>
    </row>
    <row r="2920" spans="1:21" ht="43.2" x14ac:dyDescent="0.3">
      <c r="A2920">
        <v>2918</v>
      </c>
      <c r="B2920" s="6" t="s">
        <v>2918</v>
      </c>
      <c r="C2920" s="2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7" t="s">
        <v>8315</v>
      </c>
      <c r="R2920" s="7" t="s">
        <v>8316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28</v>
      </c>
    </row>
    <row r="2921" spans="1:21" ht="43.2" x14ac:dyDescent="0.3">
      <c r="A2921">
        <v>2919</v>
      </c>
      <c r="B2921" s="6" t="s">
        <v>2919</v>
      </c>
      <c r="C2921" s="2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7" t="s">
        <v>8315</v>
      </c>
      <c r="R2921" s="7" t="s">
        <v>8316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30</v>
      </c>
    </row>
    <row r="2922" spans="1:21" ht="43.2" x14ac:dyDescent="0.3">
      <c r="A2922">
        <v>2920</v>
      </c>
      <c r="B2922" s="6" t="s">
        <v>2920</v>
      </c>
      <c r="C2922" s="2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7" t="s">
        <v>8315</v>
      </c>
      <c r="R2922" s="7" t="s">
        <v>8316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30</v>
      </c>
    </row>
    <row r="2923" spans="1:21" ht="28.8" x14ac:dyDescent="0.3">
      <c r="A2923">
        <v>2921</v>
      </c>
      <c r="B2923" s="6" t="s">
        <v>2921</v>
      </c>
      <c r="C2923" s="2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7" t="s">
        <v>8315</v>
      </c>
      <c r="R2923" s="7" t="s">
        <v>8357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30</v>
      </c>
    </row>
    <row r="2924" spans="1:21" ht="43.2" x14ac:dyDescent="0.3">
      <c r="A2924">
        <v>2922</v>
      </c>
      <c r="B2924" s="6" t="s">
        <v>2922</v>
      </c>
      <c r="C2924" s="2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7" t="s">
        <v>8315</v>
      </c>
      <c r="R2924" s="7" t="s">
        <v>8357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45</v>
      </c>
    </row>
    <row r="2925" spans="1:21" ht="43.2" x14ac:dyDescent="0.3">
      <c r="A2925">
        <v>2923</v>
      </c>
      <c r="B2925" s="6" t="s">
        <v>2923</v>
      </c>
      <c r="C2925" s="2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7" t="s">
        <v>8315</v>
      </c>
      <c r="R2925" s="7" t="s">
        <v>8357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15</v>
      </c>
    </row>
    <row r="2926" spans="1:21" ht="43.2" x14ac:dyDescent="0.3">
      <c r="A2926">
        <v>2924</v>
      </c>
      <c r="B2926" s="6" t="s">
        <v>2924</v>
      </c>
      <c r="C2926" s="2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7" t="s">
        <v>8315</v>
      </c>
      <c r="R2926" s="7" t="s">
        <v>8357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30</v>
      </c>
    </row>
    <row r="2927" spans="1:21" ht="43.2" x14ac:dyDescent="0.3">
      <c r="A2927">
        <v>2925</v>
      </c>
      <c r="B2927" s="6" t="s">
        <v>2925</v>
      </c>
      <c r="C2927" s="2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7" t="s">
        <v>8315</v>
      </c>
      <c r="R2927" s="7" t="s">
        <v>8357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30</v>
      </c>
    </row>
    <row r="2928" spans="1:21" ht="43.2" x14ac:dyDescent="0.3">
      <c r="A2928">
        <v>2926</v>
      </c>
      <c r="B2928" s="6" t="s">
        <v>2926</v>
      </c>
      <c r="C2928" s="2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7" t="s">
        <v>8315</v>
      </c>
      <c r="R2928" s="7" t="s">
        <v>8357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14</v>
      </c>
    </row>
    <row r="2929" spans="1:21" ht="43.2" x14ac:dyDescent="0.3">
      <c r="A2929">
        <v>2927</v>
      </c>
      <c r="B2929" s="6" t="s">
        <v>2927</v>
      </c>
      <c r="C2929" s="2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7" t="s">
        <v>8315</v>
      </c>
      <c r="R2929" s="7" t="s">
        <v>8357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29</v>
      </c>
    </row>
    <row r="2930" spans="1:21" ht="28.8" x14ac:dyDescent="0.3">
      <c r="A2930">
        <v>2928</v>
      </c>
      <c r="B2930" s="6" t="s">
        <v>2928</v>
      </c>
      <c r="C2930" s="2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7" t="s">
        <v>8315</v>
      </c>
      <c r="R2930" s="7" t="s">
        <v>8357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30</v>
      </c>
    </row>
    <row r="2931" spans="1:21" ht="43.2" x14ac:dyDescent="0.3">
      <c r="A2931">
        <v>2929</v>
      </c>
      <c r="B2931" s="6" t="s">
        <v>2929</v>
      </c>
      <c r="C2931" s="2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7" t="s">
        <v>8315</v>
      </c>
      <c r="R2931" s="7" t="s">
        <v>8357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30</v>
      </c>
    </row>
    <row r="2932" spans="1:21" ht="43.2" x14ac:dyDescent="0.3">
      <c r="A2932">
        <v>2930</v>
      </c>
      <c r="B2932" s="6" t="s">
        <v>2930</v>
      </c>
      <c r="C2932" s="2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7" t="s">
        <v>8315</v>
      </c>
      <c r="R2932" s="7" t="s">
        <v>8357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30</v>
      </c>
    </row>
    <row r="2933" spans="1:21" ht="43.2" x14ac:dyDescent="0.3">
      <c r="A2933">
        <v>2931</v>
      </c>
      <c r="B2933" s="6" t="s">
        <v>2931</v>
      </c>
      <c r="C2933" s="2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7" t="s">
        <v>8315</v>
      </c>
      <c r="R2933" s="7" t="s">
        <v>8357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25</v>
      </c>
    </row>
    <row r="2934" spans="1:21" ht="43.2" x14ac:dyDescent="0.3">
      <c r="A2934">
        <v>2932</v>
      </c>
      <c r="B2934" s="6" t="s">
        <v>2932</v>
      </c>
      <c r="C2934" s="2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7" t="s">
        <v>8315</v>
      </c>
      <c r="R2934" s="7" t="s">
        <v>8357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31</v>
      </c>
    </row>
    <row r="2935" spans="1:21" ht="43.2" x14ac:dyDescent="0.3">
      <c r="A2935">
        <v>2933</v>
      </c>
      <c r="B2935" s="6" t="s">
        <v>2933</v>
      </c>
      <c r="C2935" s="2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7" t="s">
        <v>8315</v>
      </c>
      <c r="R2935" s="7" t="s">
        <v>8357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30</v>
      </c>
    </row>
    <row r="2936" spans="1:21" ht="43.2" x14ac:dyDescent="0.3">
      <c r="A2936">
        <v>2934</v>
      </c>
      <c r="B2936" s="6" t="s">
        <v>2934</v>
      </c>
      <c r="C2936" s="2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7" t="s">
        <v>8315</v>
      </c>
      <c r="R2936" s="7" t="s">
        <v>8357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30</v>
      </c>
    </row>
    <row r="2937" spans="1:21" ht="43.2" x14ac:dyDescent="0.3">
      <c r="A2937">
        <v>2935</v>
      </c>
      <c r="B2937" s="6" t="s">
        <v>2935</v>
      </c>
      <c r="C2937" s="2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7" t="s">
        <v>8315</v>
      </c>
      <c r="R2937" s="7" t="s">
        <v>8357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58</v>
      </c>
    </row>
    <row r="2938" spans="1:21" ht="43.2" x14ac:dyDescent="0.3">
      <c r="A2938">
        <v>2936</v>
      </c>
      <c r="B2938" s="6" t="s">
        <v>2936</v>
      </c>
      <c r="C2938" s="2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7" t="s">
        <v>8315</v>
      </c>
      <c r="R2938" s="7" t="s">
        <v>8357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13</v>
      </c>
    </row>
    <row r="2939" spans="1:21" ht="28.8" x14ac:dyDescent="0.3">
      <c r="A2939">
        <v>2937</v>
      </c>
      <c r="B2939" s="6" t="s">
        <v>2937</v>
      </c>
      <c r="C2939" s="2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7" t="s">
        <v>8315</v>
      </c>
      <c r="R2939" s="7" t="s">
        <v>8357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30</v>
      </c>
    </row>
    <row r="2940" spans="1:21" ht="43.2" x14ac:dyDescent="0.3">
      <c r="A2940">
        <v>2938</v>
      </c>
      <c r="B2940" s="6" t="s">
        <v>2938</v>
      </c>
      <c r="C2940" s="2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7" t="s">
        <v>8315</v>
      </c>
      <c r="R2940" s="7" t="s">
        <v>8357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30</v>
      </c>
    </row>
    <row r="2941" spans="1:21" ht="43.2" x14ac:dyDescent="0.3">
      <c r="A2941">
        <v>2939</v>
      </c>
      <c r="B2941" s="6" t="s">
        <v>2939</v>
      </c>
      <c r="C2941" s="2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7" t="s">
        <v>8315</v>
      </c>
      <c r="R2941" s="7" t="s">
        <v>8357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33</v>
      </c>
    </row>
    <row r="2942" spans="1:21" ht="43.2" x14ac:dyDescent="0.3">
      <c r="A2942">
        <v>2940</v>
      </c>
      <c r="B2942" s="6" t="s">
        <v>2940</v>
      </c>
      <c r="C2942" s="2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7" t="s">
        <v>8315</v>
      </c>
      <c r="R2942" s="7" t="s">
        <v>8357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40</v>
      </c>
    </row>
    <row r="2943" spans="1:21" ht="43.2" x14ac:dyDescent="0.3">
      <c r="A2943">
        <v>2941</v>
      </c>
      <c r="B2943" s="6" t="s">
        <v>2941</v>
      </c>
      <c r="C2943" s="2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7" t="s">
        <v>8315</v>
      </c>
      <c r="R2943" s="7" t="s">
        <v>8355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30</v>
      </c>
    </row>
    <row r="2944" spans="1:21" ht="43.2" x14ac:dyDescent="0.3">
      <c r="A2944">
        <v>2942</v>
      </c>
      <c r="B2944" s="6" t="s">
        <v>2942</v>
      </c>
      <c r="C2944" s="2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7" t="s">
        <v>8315</v>
      </c>
      <c r="R2944" s="7" t="s">
        <v>8355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</v>
      </c>
    </row>
    <row r="2945" spans="1:21" ht="43.2" x14ac:dyDescent="0.3">
      <c r="A2945">
        <v>2943</v>
      </c>
      <c r="B2945" s="6" t="s">
        <v>2943</v>
      </c>
      <c r="C2945" s="2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7" t="s">
        <v>8315</v>
      </c>
      <c r="R2945" s="7" t="s">
        <v>8355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30</v>
      </c>
    </row>
    <row r="2946" spans="1:21" ht="43.2" x14ac:dyDescent="0.3">
      <c r="A2946">
        <v>2944</v>
      </c>
      <c r="B2946" s="6" t="s">
        <v>2944</v>
      </c>
      <c r="C2946" s="2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7" t="s">
        <v>8315</v>
      </c>
      <c r="R2946" s="7" t="s">
        <v>8355</v>
      </c>
      <c r="S2946" s="11">
        <f t="shared" si="227"/>
        <v>42132.9143287037</v>
      </c>
      <c r="T2946" s="11">
        <f t="shared" si="228"/>
        <v>42162.9143287037</v>
      </c>
      <c r="U2946">
        <f t="shared" si="229"/>
        <v>30</v>
      </c>
    </row>
    <row r="2947" spans="1:21" ht="57.6" x14ac:dyDescent="0.3">
      <c r="A2947">
        <v>2945</v>
      </c>
      <c r="B2947" s="6" t="s">
        <v>2945</v>
      </c>
      <c r="C2947" s="2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7" t="s">
        <v>8315</v>
      </c>
      <c r="R2947" s="7" t="s">
        <v>8355</v>
      </c>
      <c r="S2947" s="11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>
        <f t="shared" ref="U2947:U3010" si="234">ROUND(T2947-S2947,0)</f>
        <v>30</v>
      </c>
    </row>
    <row r="2948" spans="1:21" ht="43.2" x14ac:dyDescent="0.3">
      <c r="A2948">
        <v>2946</v>
      </c>
      <c r="B2948" s="6" t="s">
        <v>2946</v>
      </c>
      <c r="C2948" s="2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7" t="s">
        <v>8315</v>
      </c>
      <c r="R2948" s="7" t="s">
        <v>8355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30</v>
      </c>
    </row>
    <row r="2949" spans="1:21" ht="57.6" x14ac:dyDescent="0.3">
      <c r="A2949">
        <v>2947</v>
      </c>
      <c r="B2949" s="6" t="s">
        <v>2947</v>
      </c>
      <c r="C2949" s="2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7" t="s">
        <v>8315</v>
      </c>
      <c r="R2949" s="7" t="s">
        <v>8355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49</v>
      </c>
    </row>
    <row r="2950" spans="1:21" ht="57.6" x14ac:dyDescent="0.3">
      <c r="A2950">
        <v>2948</v>
      </c>
      <c r="B2950" s="6" t="s">
        <v>2948</v>
      </c>
      <c r="C2950" s="2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7" t="s">
        <v>8315</v>
      </c>
      <c r="R2950" s="7" t="s">
        <v>8355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60</v>
      </c>
    </row>
    <row r="2951" spans="1:21" ht="43.2" x14ac:dyDescent="0.3">
      <c r="A2951">
        <v>2949</v>
      </c>
      <c r="B2951" s="6" t="s">
        <v>2949</v>
      </c>
      <c r="C2951" s="2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7" t="s">
        <v>8315</v>
      </c>
      <c r="R2951" s="7" t="s">
        <v>8355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30</v>
      </c>
    </row>
    <row r="2952" spans="1:21" ht="43.2" x14ac:dyDescent="0.3">
      <c r="A2952">
        <v>2950</v>
      </c>
      <c r="B2952" s="6" t="s">
        <v>2950</v>
      </c>
      <c r="C2952" s="2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7" t="s">
        <v>8315</v>
      </c>
      <c r="R2952" s="7" t="s">
        <v>8355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30</v>
      </c>
    </row>
    <row r="2953" spans="1:21" ht="57.6" x14ac:dyDescent="0.3">
      <c r="A2953">
        <v>2951</v>
      </c>
      <c r="B2953" s="6" t="s">
        <v>2951</v>
      </c>
      <c r="C2953" s="2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7" t="s">
        <v>8315</v>
      </c>
      <c r="R2953" s="7" t="s">
        <v>8355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45</v>
      </c>
    </row>
    <row r="2954" spans="1:21" ht="43.2" x14ac:dyDescent="0.3">
      <c r="A2954">
        <v>2952</v>
      </c>
      <c r="B2954" s="6" t="s">
        <v>2952</v>
      </c>
      <c r="C2954" s="2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7" t="s">
        <v>8315</v>
      </c>
      <c r="R2954" s="7" t="s">
        <v>8355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31</v>
      </c>
    </row>
    <row r="2955" spans="1:21" ht="43.2" x14ac:dyDescent="0.3">
      <c r="A2955">
        <v>2953</v>
      </c>
      <c r="B2955" s="6" t="s">
        <v>2953</v>
      </c>
      <c r="C2955" s="2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7" t="s">
        <v>8315</v>
      </c>
      <c r="R2955" s="7" t="s">
        <v>8355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30</v>
      </c>
    </row>
    <row r="2956" spans="1:21" ht="43.2" x14ac:dyDescent="0.3">
      <c r="A2956">
        <v>2954</v>
      </c>
      <c r="B2956" s="6" t="s">
        <v>2954</v>
      </c>
      <c r="C2956" s="2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7" t="s">
        <v>8315</v>
      </c>
      <c r="R2956" s="7" t="s">
        <v>8355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</v>
      </c>
    </row>
    <row r="2957" spans="1:21" ht="28.8" x14ac:dyDescent="0.3">
      <c r="A2957">
        <v>2955</v>
      </c>
      <c r="B2957" s="6" t="s">
        <v>2955</v>
      </c>
      <c r="C2957" s="2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7" t="s">
        <v>8315</v>
      </c>
      <c r="R2957" s="7" t="s">
        <v>8355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30</v>
      </c>
    </row>
    <row r="2958" spans="1:21" ht="43.2" x14ac:dyDescent="0.3">
      <c r="A2958">
        <v>2956</v>
      </c>
      <c r="B2958" s="6" t="s">
        <v>2956</v>
      </c>
      <c r="C2958" s="2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7" t="s">
        <v>8315</v>
      </c>
      <c r="R2958" s="7" t="s">
        <v>8355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30</v>
      </c>
    </row>
    <row r="2959" spans="1:21" ht="43.2" x14ac:dyDescent="0.3">
      <c r="A2959">
        <v>2957</v>
      </c>
      <c r="B2959" s="6" t="s">
        <v>2957</v>
      </c>
      <c r="C2959" s="2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7" t="s">
        <v>8315</v>
      </c>
      <c r="R2959" s="7" t="s">
        <v>8355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60</v>
      </c>
    </row>
    <row r="2960" spans="1:21" ht="43.2" x14ac:dyDescent="0.3">
      <c r="A2960">
        <v>2958</v>
      </c>
      <c r="B2960" s="6" t="s">
        <v>2958</v>
      </c>
      <c r="C2960" s="2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7" t="s">
        <v>8315</v>
      </c>
      <c r="R2960" s="7" t="s">
        <v>8355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60</v>
      </c>
    </row>
    <row r="2961" spans="1:21" ht="43.2" x14ac:dyDescent="0.3">
      <c r="A2961">
        <v>2959</v>
      </c>
      <c r="B2961" s="6" t="s">
        <v>2959</v>
      </c>
      <c r="C2961" s="2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7" t="s">
        <v>8315</v>
      </c>
      <c r="R2961" s="7" t="s">
        <v>8355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30</v>
      </c>
    </row>
    <row r="2962" spans="1:21" ht="43.2" x14ac:dyDescent="0.3">
      <c r="A2962">
        <v>2960</v>
      </c>
      <c r="B2962" s="6" t="s">
        <v>2960</v>
      </c>
      <c r="C2962" s="2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7" t="s">
        <v>8315</v>
      </c>
      <c r="R2962" s="7" t="s">
        <v>8355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30</v>
      </c>
    </row>
    <row r="2963" spans="1:21" ht="43.2" x14ac:dyDescent="0.3">
      <c r="A2963">
        <v>2961</v>
      </c>
      <c r="B2963" s="6" t="s">
        <v>2961</v>
      </c>
      <c r="C2963" s="2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7" t="s">
        <v>8315</v>
      </c>
      <c r="R2963" s="7" t="s">
        <v>8316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28</v>
      </c>
    </row>
    <row r="2964" spans="1:21" ht="43.2" x14ac:dyDescent="0.3">
      <c r="A2964">
        <v>2962</v>
      </c>
      <c r="B2964" s="6" t="s">
        <v>2962</v>
      </c>
      <c r="C2964" s="2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7" t="s">
        <v>8315</v>
      </c>
      <c r="R2964" s="7" t="s">
        <v>8316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28</v>
      </c>
    </row>
    <row r="2965" spans="1:21" ht="57.6" x14ac:dyDescent="0.3">
      <c r="A2965">
        <v>2963</v>
      </c>
      <c r="B2965" s="6" t="s">
        <v>2963</v>
      </c>
      <c r="C2965" s="2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7" t="s">
        <v>8315</v>
      </c>
      <c r="R2965" s="7" t="s">
        <v>8316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30</v>
      </c>
    </row>
    <row r="2966" spans="1:21" ht="43.2" x14ac:dyDescent="0.3">
      <c r="A2966">
        <v>2964</v>
      </c>
      <c r="B2966" s="6" t="s">
        <v>2964</v>
      </c>
      <c r="C2966" s="2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7" t="s">
        <v>8315</v>
      </c>
      <c r="R2966" s="7" t="s">
        <v>8316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30</v>
      </c>
    </row>
    <row r="2967" spans="1:21" ht="57.6" x14ac:dyDescent="0.3">
      <c r="A2967">
        <v>2965</v>
      </c>
      <c r="B2967" s="6" t="s">
        <v>2965</v>
      </c>
      <c r="C2967" s="2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7" t="s">
        <v>8315</v>
      </c>
      <c r="R2967" s="7" t="s">
        <v>8316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30</v>
      </c>
    </row>
    <row r="2968" spans="1:21" ht="43.2" x14ac:dyDescent="0.3">
      <c r="A2968">
        <v>2966</v>
      </c>
      <c r="B2968" s="6" t="s">
        <v>2966</v>
      </c>
      <c r="C2968" s="2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7" t="s">
        <v>8315</v>
      </c>
      <c r="R2968" s="7" t="s">
        <v>8316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30</v>
      </c>
    </row>
    <row r="2969" spans="1:21" ht="43.2" x14ac:dyDescent="0.3">
      <c r="A2969">
        <v>2967</v>
      </c>
      <c r="B2969" s="6" t="s">
        <v>2967</v>
      </c>
      <c r="C2969" s="2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7" t="s">
        <v>8315</v>
      </c>
      <c r="R2969" s="7" t="s">
        <v>8316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30</v>
      </c>
    </row>
    <row r="2970" spans="1:21" ht="28.8" x14ac:dyDescent="0.3">
      <c r="A2970">
        <v>2968</v>
      </c>
      <c r="B2970" s="6" t="s">
        <v>2968</v>
      </c>
      <c r="C2970" s="2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7" t="s">
        <v>8315</v>
      </c>
      <c r="R2970" s="7" t="s">
        <v>8316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14</v>
      </c>
    </row>
    <row r="2971" spans="1:21" ht="43.2" x14ac:dyDescent="0.3">
      <c r="A2971">
        <v>2969</v>
      </c>
      <c r="B2971" s="6" t="s">
        <v>2969</v>
      </c>
      <c r="C2971" s="2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7" t="s">
        <v>8315</v>
      </c>
      <c r="R2971" s="7" t="s">
        <v>8316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30</v>
      </c>
    </row>
    <row r="2972" spans="1:21" ht="43.2" x14ac:dyDescent="0.3">
      <c r="A2972">
        <v>2970</v>
      </c>
      <c r="B2972" s="6" t="s">
        <v>2970</v>
      </c>
      <c r="C2972" s="2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7" t="s">
        <v>8315</v>
      </c>
      <c r="R2972" s="7" t="s">
        <v>8316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30</v>
      </c>
    </row>
    <row r="2973" spans="1:21" ht="43.2" x14ac:dyDescent="0.3">
      <c r="A2973">
        <v>2971</v>
      </c>
      <c r="B2973" s="6" t="s">
        <v>2971</v>
      </c>
      <c r="C2973" s="2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7" t="s">
        <v>8315</v>
      </c>
      <c r="R2973" s="7" t="s">
        <v>8316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30</v>
      </c>
    </row>
    <row r="2974" spans="1:21" ht="28.8" x14ac:dyDescent="0.3">
      <c r="A2974">
        <v>2972</v>
      </c>
      <c r="B2974" s="6" t="s">
        <v>2972</v>
      </c>
      <c r="C2974" s="2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7" t="s">
        <v>8315</v>
      </c>
      <c r="R2974" s="7" t="s">
        <v>8316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15</v>
      </c>
    </row>
    <row r="2975" spans="1:21" ht="43.2" x14ac:dyDescent="0.3">
      <c r="A2975">
        <v>2973</v>
      </c>
      <c r="B2975" s="6" t="s">
        <v>2973</v>
      </c>
      <c r="C2975" s="2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7" t="s">
        <v>8315</v>
      </c>
      <c r="R2975" s="7" t="s">
        <v>8316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28</v>
      </c>
    </row>
    <row r="2976" spans="1:21" ht="57.6" x14ac:dyDescent="0.3">
      <c r="A2976">
        <v>2974</v>
      </c>
      <c r="B2976" s="6" t="s">
        <v>2974</v>
      </c>
      <c r="C2976" s="2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7" t="s">
        <v>8315</v>
      </c>
      <c r="R2976" s="7" t="s">
        <v>8316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28</v>
      </c>
    </row>
    <row r="2977" spans="1:21" ht="43.2" x14ac:dyDescent="0.3">
      <c r="A2977">
        <v>2975</v>
      </c>
      <c r="B2977" s="6" t="s">
        <v>2975</v>
      </c>
      <c r="C2977" s="2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7" t="s">
        <v>8315</v>
      </c>
      <c r="R2977" s="7" t="s">
        <v>8316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28</v>
      </c>
    </row>
    <row r="2978" spans="1:21" ht="43.2" x14ac:dyDescent="0.3">
      <c r="A2978">
        <v>2976</v>
      </c>
      <c r="B2978" s="6" t="s">
        <v>2976</v>
      </c>
      <c r="C2978" s="2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7" t="s">
        <v>8315</v>
      </c>
      <c r="R2978" s="7" t="s">
        <v>8316</v>
      </c>
      <c r="S2978" s="11">
        <f t="shared" si="232"/>
        <v>42425.730671296296</v>
      </c>
      <c r="T2978" s="11">
        <f t="shared" si="233"/>
        <v>42442.5</v>
      </c>
      <c r="U2978">
        <f t="shared" si="234"/>
        <v>17</v>
      </c>
    </row>
    <row r="2979" spans="1:21" ht="57.6" x14ac:dyDescent="0.3">
      <c r="A2979">
        <v>2977</v>
      </c>
      <c r="B2979" s="6" t="s">
        <v>2977</v>
      </c>
      <c r="C2979" s="2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7" t="s">
        <v>8315</v>
      </c>
      <c r="R2979" s="7" t="s">
        <v>8316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59</v>
      </c>
    </row>
    <row r="2980" spans="1:21" ht="57.6" x14ac:dyDescent="0.3">
      <c r="A2980">
        <v>2978</v>
      </c>
      <c r="B2980" s="6" t="s">
        <v>2978</v>
      </c>
      <c r="C2980" s="2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7" t="s">
        <v>8315</v>
      </c>
      <c r="R2980" s="7" t="s">
        <v>8316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10</v>
      </c>
    </row>
    <row r="2981" spans="1:21" ht="43.2" x14ac:dyDescent="0.3">
      <c r="A2981">
        <v>2979</v>
      </c>
      <c r="B2981" s="6" t="s">
        <v>2979</v>
      </c>
      <c r="C2981" s="2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7" t="s">
        <v>8315</v>
      </c>
      <c r="R2981" s="7" t="s">
        <v>8316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16</v>
      </c>
    </row>
    <row r="2982" spans="1:21" ht="43.2" x14ac:dyDescent="0.3">
      <c r="A2982">
        <v>2980</v>
      </c>
      <c r="B2982" s="6" t="s">
        <v>2980</v>
      </c>
      <c r="C2982" s="2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7" t="s">
        <v>8315</v>
      </c>
      <c r="R2982" s="7" t="s">
        <v>8316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</v>
      </c>
    </row>
    <row r="2983" spans="1:21" ht="57.6" x14ac:dyDescent="0.3">
      <c r="A2983">
        <v>2981</v>
      </c>
      <c r="B2983" s="6" t="s">
        <v>2981</v>
      </c>
      <c r="C2983" s="2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7" t="s">
        <v>8315</v>
      </c>
      <c r="R2983" s="7" t="s">
        <v>8355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45</v>
      </c>
    </row>
    <row r="2984" spans="1:21" ht="28.8" x14ac:dyDescent="0.3">
      <c r="A2984">
        <v>2982</v>
      </c>
      <c r="B2984" s="6" t="s">
        <v>2982</v>
      </c>
      <c r="C2984" s="2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7" t="s">
        <v>8315</v>
      </c>
      <c r="R2984" s="7" t="s">
        <v>8355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30</v>
      </c>
    </row>
    <row r="2985" spans="1:21" ht="43.2" x14ac:dyDescent="0.3">
      <c r="A2985">
        <v>2983</v>
      </c>
      <c r="B2985" s="6" t="s">
        <v>2983</v>
      </c>
      <c r="C2985" s="2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7" t="s">
        <v>8315</v>
      </c>
      <c r="R2985" s="7" t="s">
        <v>8355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60</v>
      </c>
    </row>
    <row r="2986" spans="1:21" ht="57.6" x14ac:dyDescent="0.3">
      <c r="A2986">
        <v>2984</v>
      </c>
      <c r="B2986" s="6" t="s">
        <v>2984</v>
      </c>
      <c r="C2986" s="2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7" t="s">
        <v>8315</v>
      </c>
      <c r="R2986" s="7" t="s">
        <v>8355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30</v>
      </c>
    </row>
    <row r="2987" spans="1:21" ht="57.6" x14ac:dyDescent="0.3">
      <c r="A2987">
        <v>2985</v>
      </c>
      <c r="B2987" s="6" t="s">
        <v>2985</v>
      </c>
      <c r="C2987" s="2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7" t="s">
        <v>8315</v>
      </c>
      <c r="R2987" s="7" t="s">
        <v>8355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19</v>
      </c>
    </row>
    <row r="2988" spans="1:21" ht="43.2" x14ac:dyDescent="0.3">
      <c r="A2988">
        <v>2986</v>
      </c>
      <c r="B2988" s="6" t="s">
        <v>2986</v>
      </c>
      <c r="C2988" s="2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7" t="s">
        <v>8315</v>
      </c>
      <c r="R2988" s="7" t="s">
        <v>8355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60</v>
      </c>
    </row>
    <row r="2989" spans="1:21" ht="57.6" x14ac:dyDescent="0.3">
      <c r="A2989">
        <v>2987</v>
      </c>
      <c r="B2989" s="6" t="s">
        <v>2987</v>
      </c>
      <c r="C2989" s="2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7" t="s">
        <v>8315</v>
      </c>
      <c r="R2989" s="7" t="s">
        <v>8355</v>
      </c>
      <c r="S2989" s="11">
        <f t="shared" si="232"/>
        <v>42627.307303240741</v>
      </c>
      <c r="T2989" s="11">
        <f t="shared" si="233"/>
        <v>42656</v>
      </c>
      <c r="U2989">
        <f t="shared" si="234"/>
        <v>29</v>
      </c>
    </row>
    <row r="2990" spans="1:21" ht="43.2" x14ac:dyDescent="0.3">
      <c r="A2990">
        <v>2988</v>
      </c>
      <c r="B2990" s="6" t="s">
        <v>2988</v>
      </c>
      <c r="C2990" s="2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7" t="s">
        <v>8315</v>
      </c>
      <c r="R2990" s="7" t="s">
        <v>8355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30</v>
      </c>
    </row>
    <row r="2991" spans="1:21" x14ac:dyDescent="0.3">
      <c r="A2991">
        <v>2989</v>
      </c>
      <c r="B2991" s="6" t="s">
        <v>2989</v>
      </c>
      <c r="C2991" s="2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7" t="s">
        <v>8315</v>
      </c>
      <c r="R2991" s="7" t="s">
        <v>8355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22</v>
      </c>
    </row>
    <row r="2992" spans="1:21" ht="43.2" x14ac:dyDescent="0.3">
      <c r="A2992">
        <v>2990</v>
      </c>
      <c r="B2992" s="6" t="s">
        <v>2990</v>
      </c>
      <c r="C2992" s="2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7" t="s">
        <v>8315</v>
      </c>
      <c r="R2992" s="7" t="s">
        <v>8355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35</v>
      </c>
    </row>
    <row r="2993" spans="1:21" ht="43.2" x14ac:dyDescent="0.3">
      <c r="A2993">
        <v>2991</v>
      </c>
      <c r="B2993" s="6" t="s">
        <v>2991</v>
      </c>
      <c r="C2993" s="2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7" t="s">
        <v>8315</v>
      </c>
      <c r="R2993" s="7" t="s">
        <v>8355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22</v>
      </c>
    </row>
    <row r="2994" spans="1:21" ht="43.2" x14ac:dyDescent="0.3">
      <c r="A2994">
        <v>2992</v>
      </c>
      <c r="B2994" s="6" t="s">
        <v>2992</v>
      </c>
      <c r="C2994" s="2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7" t="s">
        <v>8315</v>
      </c>
      <c r="R2994" s="7" t="s">
        <v>8355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30</v>
      </c>
    </row>
    <row r="2995" spans="1:21" x14ac:dyDescent="0.3">
      <c r="A2995">
        <v>2993</v>
      </c>
      <c r="B2995" s="6" t="s">
        <v>2993</v>
      </c>
      <c r="C2995" s="2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7" t="s">
        <v>8315</v>
      </c>
      <c r="R2995" s="7" t="s">
        <v>8355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30</v>
      </c>
    </row>
    <row r="2996" spans="1:21" ht="43.2" x14ac:dyDescent="0.3">
      <c r="A2996">
        <v>2994</v>
      </c>
      <c r="B2996" s="6" t="s">
        <v>2994</v>
      </c>
      <c r="C2996" s="2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7" t="s">
        <v>8315</v>
      </c>
      <c r="R2996" s="7" t="s">
        <v>8355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30</v>
      </c>
    </row>
    <row r="2997" spans="1:21" ht="43.2" x14ac:dyDescent="0.3">
      <c r="A2997">
        <v>2995</v>
      </c>
      <c r="B2997" s="6" t="s">
        <v>2995</v>
      </c>
      <c r="C2997" s="2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7" t="s">
        <v>8315</v>
      </c>
      <c r="R2997" s="7" t="s">
        <v>8355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30</v>
      </c>
    </row>
    <row r="2998" spans="1:21" ht="28.8" x14ac:dyDescent="0.3">
      <c r="A2998">
        <v>2996</v>
      </c>
      <c r="B2998" s="6" t="s">
        <v>2996</v>
      </c>
      <c r="C2998" s="2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7" t="s">
        <v>8315</v>
      </c>
      <c r="R2998" s="7" t="s">
        <v>8355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60</v>
      </c>
    </row>
    <row r="2999" spans="1:21" ht="43.2" x14ac:dyDescent="0.3">
      <c r="A2999">
        <v>2997</v>
      </c>
      <c r="B2999" s="6" t="s">
        <v>2997</v>
      </c>
      <c r="C2999" s="2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7" t="s">
        <v>8315</v>
      </c>
      <c r="R2999" s="7" t="s">
        <v>8355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17</v>
      </c>
    </row>
    <row r="3000" spans="1:21" ht="43.2" x14ac:dyDescent="0.3">
      <c r="A3000">
        <v>2998</v>
      </c>
      <c r="B3000" s="6" t="s">
        <v>2998</v>
      </c>
      <c r="C3000" s="2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7" t="s">
        <v>8315</v>
      </c>
      <c r="R3000" s="7" t="s">
        <v>8355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28</v>
      </c>
    </row>
    <row r="3001" spans="1:21" ht="43.2" x14ac:dyDescent="0.3">
      <c r="A3001">
        <v>2999</v>
      </c>
      <c r="B3001" s="6" t="s">
        <v>2999</v>
      </c>
      <c r="C3001" s="2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7" t="s">
        <v>8315</v>
      </c>
      <c r="R3001" s="7" t="s">
        <v>8355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14</v>
      </c>
    </row>
    <row r="3002" spans="1:21" ht="43.2" x14ac:dyDescent="0.3">
      <c r="A3002">
        <v>3000</v>
      </c>
      <c r="B3002" s="6" t="s">
        <v>3000</v>
      </c>
      <c r="C3002" s="2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7" t="s">
        <v>8315</v>
      </c>
      <c r="R3002" s="7" t="s">
        <v>8355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14</v>
      </c>
    </row>
    <row r="3003" spans="1:21" ht="43.2" x14ac:dyDescent="0.3">
      <c r="A3003">
        <v>3001</v>
      </c>
      <c r="B3003" s="6" t="s">
        <v>3001</v>
      </c>
      <c r="C3003" s="2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7" t="s">
        <v>8315</v>
      </c>
      <c r="R3003" s="7" t="s">
        <v>8355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30</v>
      </c>
    </row>
    <row r="3004" spans="1:21" ht="28.8" x14ac:dyDescent="0.3">
      <c r="A3004">
        <v>3002</v>
      </c>
      <c r="B3004" s="6" t="s">
        <v>3002</v>
      </c>
      <c r="C3004" s="2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7" t="s">
        <v>8315</v>
      </c>
      <c r="R3004" s="7" t="s">
        <v>8355</v>
      </c>
      <c r="S3004" s="11">
        <f t="shared" si="232"/>
        <v>41239.83625</v>
      </c>
      <c r="T3004" s="11">
        <f t="shared" si="233"/>
        <v>41269.83625</v>
      </c>
      <c r="U3004">
        <f t="shared" si="234"/>
        <v>30</v>
      </c>
    </row>
    <row r="3005" spans="1:21" ht="43.2" x14ac:dyDescent="0.3">
      <c r="A3005">
        <v>3003</v>
      </c>
      <c r="B3005" s="6" t="s">
        <v>3003</v>
      </c>
      <c r="C3005" s="2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7" t="s">
        <v>8315</v>
      </c>
      <c r="R3005" s="7" t="s">
        <v>8355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31</v>
      </c>
    </row>
    <row r="3006" spans="1:21" ht="57.6" x14ac:dyDescent="0.3">
      <c r="A3006">
        <v>3004</v>
      </c>
      <c r="B3006" s="6" t="s">
        <v>3004</v>
      </c>
      <c r="C3006" s="2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7" t="s">
        <v>8315</v>
      </c>
      <c r="R3006" s="7" t="s">
        <v>8355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30</v>
      </c>
    </row>
    <row r="3007" spans="1:21" ht="43.2" x14ac:dyDescent="0.3">
      <c r="A3007">
        <v>3005</v>
      </c>
      <c r="B3007" s="6" t="s">
        <v>3005</v>
      </c>
      <c r="C3007" s="2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7" t="s">
        <v>8315</v>
      </c>
      <c r="R3007" s="7" t="s">
        <v>8355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30</v>
      </c>
    </row>
    <row r="3008" spans="1:21" ht="28.8" x14ac:dyDescent="0.3">
      <c r="A3008">
        <v>3006</v>
      </c>
      <c r="B3008" s="6" t="s">
        <v>3006</v>
      </c>
      <c r="C3008" s="2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7" t="s">
        <v>8315</v>
      </c>
      <c r="R3008" s="7" t="s">
        <v>8355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30</v>
      </c>
    </row>
    <row r="3009" spans="1:21" ht="28.8" x14ac:dyDescent="0.3">
      <c r="A3009">
        <v>3007</v>
      </c>
      <c r="B3009" s="6" t="s">
        <v>3007</v>
      </c>
      <c r="C3009" s="2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7" t="s">
        <v>8315</v>
      </c>
      <c r="R3009" s="7" t="s">
        <v>8355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21</v>
      </c>
    </row>
    <row r="3010" spans="1:21" ht="43.2" x14ac:dyDescent="0.3">
      <c r="A3010">
        <v>3008</v>
      </c>
      <c r="B3010" s="6" t="s">
        <v>3008</v>
      </c>
      <c r="C3010" s="2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7" t="s">
        <v>8315</v>
      </c>
      <c r="R3010" s="7" t="s">
        <v>8355</v>
      </c>
      <c r="S3010" s="11">
        <f t="shared" si="232"/>
        <v>42360.212025462963</v>
      </c>
      <c r="T3010" s="11">
        <f t="shared" si="233"/>
        <v>42390.212025462963</v>
      </c>
      <c r="U3010">
        <f t="shared" si="234"/>
        <v>30</v>
      </c>
    </row>
    <row r="3011" spans="1:21" ht="43.2" x14ac:dyDescent="0.3">
      <c r="A3011">
        <v>3009</v>
      </c>
      <c r="B3011" s="6" t="s">
        <v>3009</v>
      </c>
      <c r="C3011" s="2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7" t="s">
        <v>8315</v>
      </c>
      <c r="R3011" s="7" t="s">
        <v>8355</v>
      </c>
      <c r="S3011" s="11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>
        <f t="shared" ref="U3011:U3074" si="239">ROUND(T3011-S3011,0)</f>
        <v>30</v>
      </c>
    </row>
    <row r="3012" spans="1:21" ht="43.2" x14ac:dyDescent="0.3">
      <c r="A3012">
        <v>3010</v>
      </c>
      <c r="B3012" s="6" t="s">
        <v>3010</v>
      </c>
      <c r="C3012" s="2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7" t="s">
        <v>8315</v>
      </c>
      <c r="R3012" s="7" t="s">
        <v>8355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60</v>
      </c>
    </row>
    <row r="3013" spans="1:21" ht="43.2" x14ac:dyDescent="0.3">
      <c r="A3013">
        <v>3011</v>
      </c>
      <c r="B3013" s="6" t="s">
        <v>3011</v>
      </c>
      <c r="C3013" s="2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7" t="s">
        <v>8315</v>
      </c>
      <c r="R3013" s="7" t="s">
        <v>8355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27</v>
      </c>
    </row>
    <row r="3014" spans="1:21" ht="43.2" x14ac:dyDescent="0.3">
      <c r="A3014">
        <v>3012</v>
      </c>
      <c r="B3014" s="6" t="s">
        <v>3012</v>
      </c>
      <c r="C3014" s="2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7" t="s">
        <v>8315</v>
      </c>
      <c r="R3014" s="7" t="s">
        <v>8355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21</v>
      </c>
    </row>
    <row r="3015" spans="1:21" ht="43.2" x14ac:dyDescent="0.3">
      <c r="A3015">
        <v>3013</v>
      </c>
      <c r="B3015" s="6" t="s">
        <v>3013</v>
      </c>
      <c r="C3015" s="2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7" t="s">
        <v>8315</v>
      </c>
      <c r="R3015" s="7" t="s">
        <v>8355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30</v>
      </c>
    </row>
    <row r="3016" spans="1:21" ht="43.2" x14ac:dyDescent="0.3">
      <c r="A3016">
        <v>3014</v>
      </c>
      <c r="B3016" s="6" t="s">
        <v>3014</v>
      </c>
      <c r="C3016" s="2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7" t="s">
        <v>8315</v>
      </c>
      <c r="R3016" s="7" t="s">
        <v>8355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28</v>
      </c>
    </row>
    <row r="3017" spans="1:21" ht="43.2" x14ac:dyDescent="0.3">
      <c r="A3017">
        <v>3015</v>
      </c>
      <c r="B3017" s="6" t="s">
        <v>3015</v>
      </c>
      <c r="C3017" s="2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7" t="s">
        <v>8315</v>
      </c>
      <c r="R3017" s="7" t="s">
        <v>8355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15</v>
      </c>
    </row>
    <row r="3018" spans="1:21" ht="57.6" x14ac:dyDescent="0.3">
      <c r="A3018">
        <v>3016</v>
      </c>
      <c r="B3018" s="6" t="s">
        <v>3016</v>
      </c>
      <c r="C3018" s="2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7" t="s">
        <v>8315</v>
      </c>
      <c r="R3018" s="7" t="s">
        <v>8355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60</v>
      </c>
    </row>
    <row r="3019" spans="1:21" ht="43.2" x14ac:dyDescent="0.3">
      <c r="A3019">
        <v>3017</v>
      </c>
      <c r="B3019" s="6" t="s">
        <v>3017</v>
      </c>
      <c r="C3019" s="2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7" t="s">
        <v>8315</v>
      </c>
      <c r="R3019" s="7" t="s">
        <v>8355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30</v>
      </c>
    </row>
    <row r="3020" spans="1:21" ht="43.2" x14ac:dyDescent="0.3">
      <c r="A3020">
        <v>3018</v>
      </c>
      <c r="B3020" s="6" t="s">
        <v>3018</v>
      </c>
      <c r="C3020" s="2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7" t="s">
        <v>8315</v>
      </c>
      <c r="R3020" s="7" t="s">
        <v>8355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43</v>
      </c>
    </row>
    <row r="3021" spans="1:21" ht="43.2" x14ac:dyDescent="0.3">
      <c r="A3021">
        <v>3019</v>
      </c>
      <c r="B3021" s="6" t="s">
        <v>3019</v>
      </c>
      <c r="C3021" s="2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7" t="s">
        <v>8315</v>
      </c>
      <c r="R3021" s="7" t="s">
        <v>8355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27</v>
      </c>
    </row>
    <row r="3022" spans="1:21" ht="43.2" x14ac:dyDescent="0.3">
      <c r="A3022">
        <v>3020</v>
      </c>
      <c r="B3022" s="6" t="s">
        <v>3020</v>
      </c>
      <c r="C3022" s="2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7" t="s">
        <v>8315</v>
      </c>
      <c r="R3022" s="7" t="s">
        <v>8355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60</v>
      </c>
    </row>
    <row r="3023" spans="1:21" ht="43.2" x14ac:dyDescent="0.3">
      <c r="A3023">
        <v>3021</v>
      </c>
      <c r="B3023" s="6" t="s">
        <v>3021</v>
      </c>
      <c r="C3023" s="2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7" t="s">
        <v>8315</v>
      </c>
      <c r="R3023" s="7" t="s">
        <v>8355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36</v>
      </c>
    </row>
    <row r="3024" spans="1:21" ht="43.2" x14ac:dyDescent="0.3">
      <c r="A3024">
        <v>3022</v>
      </c>
      <c r="B3024" s="6" t="s">
        <v>3022</v>
      </c>
      <c r="C3024" s="2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7" t="s">
        <v>8315</v>
      </c>
      <c r="R3024" s="7" t="s">
        <v>8355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45</v>
      </c>
    </row>
    <row r="3025" spans="1:21" ht="57.6" x14ac:dyDescent="0.3">
      <c r="A3025">
        <v>3023</v>
      </c>
      <c r="B3025" s="6" t="s">
        <v>3023</v>
      </c>
      <c r="C3025" s="2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7" t="s">
        <v>8315</v>
      </c>
      <c r="R3025" s="7" t="s">
        <v>8355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45</v>
      </c>
    </row>
    <row r="3026" spans="1:21" ht="43.2" x14ac:dyDescent="0.3">
      <c r="A3026">
        <v>3024</v>
      </c>
      <c r="B3026" s="6" t="s">
        <v>3024</v>
      </c>
      <c r="C3026" s="2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7" t="s">
        <v>8315</v>
      </c>
      <c r="R3026" s="7" t="s">
        <v>8355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30</v>
      </c>
    </row>
    <row r="3027" spans="1:21" ht="43.2" x14ac:dyDescent="0.3">
      <c r="A3027">
        <v>3025</v>
      </c>
      <c r="B3027" s="6" t="s">
        <v>3025</v>
      </c>
      <c r="C3027" s="2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7" t="s">
        <v>8315</v>
      </c>
      <c r="R3027" s="7" t="s">
        <v>8355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28</v>
      </c>
    </row>
    <row r="3028" spans="1:21" ht="57.6" x14ac:dyDescent="0.3">
      <c r="A3028">
        <v>3026</v>
      </c>
      <c r="B3028" s="6" t="s">
        <v>3026</v>
      </c>
      <c r="C3028" s="2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7" t="s">
        <v>8315</v>
      </c>
      <c r="R3028" s="7" t="s">
        <v>8355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14</v>
      </c>
    </row>
    <row r="3029" spans="1:21" ht="43.2" x14ac:dyDescent="0.3">
      <c r="A3029">
        <v>3027</v>
      </c>
      <c r="B3029" s="6" t="s">
        <v>3027</v>
      </c>
      <c r="C3029" s="2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7" t="s">
        <v>8315</v>
      </c>
      <c r="R3029" s="7" t="s">
        <v>8355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30</v>
      </c>
    </row>
    <row r="3030" spans="1:21" ht="28.8" x14ac:dyDescent="0.3">
      <c r="A3030">
        <v>3028</v>
      </c>
      <c r="B3030" s="6" t="s">
        <v>3028</v>
      </c>
      <c r="C3030" s="2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7" t="s">
        <v>8315</v>
      </c>
      <c r="R3030" s="7" t="s">
        <v>8355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30</v>
      </c>
    </row>
    <row r="3031" spans="1:21" ht="43.2" x14ac:dyDescent="0.3">
      <c r="A3031">
        <v>3029</v>
      </c>
      <c r="B3031" s="6" t="s">
        <v>3029</v>
      </c>
      <c r="C3031" s="2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7" t="s">
        <v>8315</v>
      </c>
      <c r="R3031" s="7" t="s">
        <v>8355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28</v>
      </c>
    </row>
    <row r="3032" spans="1:21" ht="43.2" x14ac:dyDescent="0.3">
      <c r="A3032">
        <v>3030</v>
      </c>
      <c r="B3032" s="6" t="s">
        <v>3030</v>
      </c>
      <c r="C3032" s="2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7" t="s">
        <v>8315</v>
      </c>
      <c r="R3032" s="7" t="s">
        <v>8355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30</v>
      </c>
    </row>
    <row r="3033" spans="1:21" ht="72" x14ac:dyDescent="0.3">
      <c r="A3033">
        <v>3031</v>
      </c>
      <c r="B3033" s="6" t="s">
        <v>3031</v>
      </c>
      <c r="C3033" s="2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7" t="s">
        <v>8315</v>
      </c>
      <c r="R3033" s="7" t="s">
        <v>8355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60</v>
      </c>
    </row>
    <row r="3034" spans="1:21" ht="43.2" x14ac:dyDescent="0.3">
      <c r="A3034">
        <v>3032</v>
      </c>
      <c r="B3034" s="6" t="s">
        <v>3032</v>
      </c>
      <c r="C3034" s="2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7" t="s">
        <v>8315</v>
      </c>
      <c r="R3034" s="7" t="s">
        <v>8355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30</v>
      </c>
    </row>
    <row r="3035" spans="1:21" ht="43.2" x14ac:dyDescent="0.3">
      <c r="A3035">
        <v>3033</v>
      </c>
      <c r="B3035" s="6" t="s">
        <v>3033</v>
      </c>
      <c r="C3035" s="2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7" t="s">
        <v>8315</v>
      </c>
      <c r="R3035" s="7" t="s">
        <v>8355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30</v>
      </c>
    </row>
    <row r="3036" spans="1:21" ht="72" x14ac:dyDescent="0.3">
      <c r="A3036">
        <v>3034</v>
      </c>
      <c r="B3036" s="6" t="s">
        <v>3034</v>
      </c>
      <c r="C3036" s="2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7" t="s">
        <v>8315</v>
      </c>
      <c r="R3036" s="7" t="s">
        <v>8355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31</v>
      </c>
    </row>
    <row r="3037" spans="1:21" ht="28.8" x14ac:dyDescent="0.3">
      <c r="A3037">
        <v>3035</v>
      </c>
      <c r="B3037" s="6" t="s">
        <v>3035</v>
      </c>
      <c r="C3037" s="2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7" t="s">
        <v>8315</v>
      </c>
      <c r="R3037" s="7" t="s">
        <v>8355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30</v>
      </c>
    </row>
    <row r="3038" spans="1:21" ht="43.2" x14ac:dyDescent="0.3">
      <c r="A3038">
        <v>3036</v>
      </c>
      <c r="B3038" s="6" t="s">
        <v>3036</v>
      </c>
      <c r="C3038" s="2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7" t="s">
        <v>8315</v>
      </c>
      <c r="R3038" s="7" t="s">
        <v>8355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36</v>
      </c>
    </row>
    <row r="3039" spans="1:21" ht="57.6" x14ac:dyDescent="0.3">
      <c r="A3039">
        <v>3037</v>
      </c>
      <c r="B3039" s="6" t="s">
        <v>3037</v>
      </c>
      <c r="C3039" s="2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7" t="s">
        <v>8315</v>
      </c>
      <c r="R3039" s="7" t="s">
        <v>8355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74</v>
      </c>
    </row>
    <row r="3040" spans="1:21" ht="43.2" x14ac:dyDescent="0.3">
      <c r="A3040">
        <v>3038</v>
      </c>
      <c r="B3040" s="6" t="s">
        <v>3038</v>
      </c>
      <c r="C3040" s="2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7" t="s">
        <v>8315</v>
      </c>
      <c r="R3040" s="7" t="s">
        <v>8355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60</v>
      </c>
    </row>
    <row r="3041" spans="1:21" ht="43.2" x14ac:dyDescent="0.3">
      <c r="A3041">
        <v>3039</v>
      </c>
      <c r="B3041" s="6" t="s">
        <v>3039</v>
      </c>
      <c r="C3041" s="2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7" t="s">
        <v>8315</v>
      </c>
      <c r="R3041" s="7" t="s">
        <v>8355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27</v>
      </c>
    </row>
    <row r="3042" spans="1:21" ht="43.2" x14ac:dyDescent="0.3">
      <c r="A3042">
        <v>3040</v>
      </c>
      <c r="B3042" s="6" t="s">
        <v>3040</v>
      </c>
      <c r="C3042" s="2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7" t="s">
        <v>8315</v>
      </c>
      <c r="R3042" s="7" t="s">
        <v>8355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4</v>
      </c>
    </row>
    <row r="3043" spans="1:21" ht="28.8" x14ac:dyDescent="0.3">
      <c r="A3043">
        <v>3041</v>
      </c>
      <c r="B3043" s="6" t="s">
        <v>3041</v>
      </c>
      <c r="C3043" s="2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7" t="s">
        <v>8315</v>
      </c>
      <c r="R3043" s="7" t="s">
        <v>8355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30</v>
      </c>
    </row>
    <row r="3044" spans="1:21" ht="57.6" x14ac:dyDescent="0.3">
      <c r="A3044">
        <v>3042</v>
      </c>
      <c r="B3044" s="6" t="s">
        <v>3042</v>
      </c>
      <c r="C3044" s="2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7" t="s">
        <v>8315</v>
      </c>
      <c r="R3044" s="7" t="s">
        <v>8355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30</v>
      </c>
    </row>
    <row r="3045" spans="1:21" ht="43.2" x14ac:dyDescent="0.3">
      <c r="A3045">
        <v>3043</v>
      </c>
      <c r="B3045" s="6" t="s">
        <v>3043</v>
      </c>
      <c r="C3045" s="2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7" t="s">
        <v>8315</v>
      </c>
      <c r="R3045" s="7" t="s">
        <v>8355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27</v>
      </c>
    </row>
    <row r="3046" spans="1:21" ht="43.2" x14ac:dyDescent="0.3">
      <c r="A3046">
        <v>3044</v>
      </c>
      <c r="B3046" s="6" t="s">
        <v>3044</v>
      </c>
      <c r="C3046" s="2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7" t="s">
        <v>8315</v>
      </c>
      <c r="R3046" s="7" t="s">
        <v>8355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15</v>
      </c>
    </row>
    <row r="3047" spans="1:21" ht="43.2" x14ac:dyDescent="0.3">
      <c r="A3047">
        <v>3045</v>
      </c>
      <c r="B3047" s="6" t="s">
        <v>3045</v>
      </c>
      <c r="C3047" s="2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7" t="s">
        <v>8315</v>
      </c>
      <c r="R3047" s="7" t="s">
        <v>8355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30</v>
      </c>
    </row>
    <row r="3048" spans="1:21" ht="57.6" x14ac:dyDescent="0.3">
      <c r="A3048">
        <v>3046</v>
      </c>
      <c r="B3048" s="6" t="s">
        <v>3046</v>
      </c>
      <c r="C3048" s="2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7" t="s">
        <v>8315</v>
      </c>
      <c r="R3048" s="7" t="s">
        <v>8355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29</v>
      </c>
    </row>
    <row r="3049" spans="1:21" ht="43.2" x14ac:dyDescent="0.3">
      <c r="A3049">
        <v>3047</v>
      </c>
      <c r="B3049" s="6" t="s">
        <v>3047</v>
      </c>
      <c r="C3049" s="2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7" t="s">
        <v>8315</v>
      </c>
      <c r="R3049" s="7" t="s">
        <v>8355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44</v>
      </c>
    </row>
    <row r="3050" spans="1:21" ht="43.2" x14ac:dyDescent="0.3">
      <c r="A3050">
        <v>3048</v>
      </c>
      <c r="B3050" s="6" t="s">
        <v>3048</v>
      </c>
      <c r="C3050" s="2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7" t="s">
        <v>8315</v>
      </c>
      <c r="R3050" s="7" t="s">
        <v>8355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29</v>
      </c>
    </row>
    <row r="3051" spans="1:21" ht="57.6" x14ac:dyDescent="0.3">
      <c r="A3051">
        <v>3049</v>
      </c>
      <c r="B3051" s="6" t="s">
        <v>3049</v>
      </c>
      <c r="C3051" s="2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7" t="s">
        <v>8315</v>
      </c>
      <c r="R3051" s="7" t="s">
        <v>8355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30</v>
      </c>
    </row>
    <row r="3052" spans="1:21" ht="28.8" x14ac:dyDescent="0.3">
      <c r="A3052">
        <v>3050</v>
      </c>
      <c r="B3052" s="6" t="s">
        <v>3050</v>
      </c>
      <c r="C3052" s="2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7" t="s">
        <v>8315</v>
      </c>
      <c r="R3052" s="7" t="s">
        <v>8355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30</v>
      </c>
    </row>
    <row r="3053" spans="1:21" ht="57.6" x14ac:dyDescent="0.3">
      <c r="A3053">
        <v>3051</v>
      </c>
      <c r="B3053" s="6" t="s">
        <v>3051</v>
      </c>
      <c r="C3053" s="2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7" t="s">
        <v>8315</v>
      </c>
      <c r="R3053" s="7" t="s">
        <v>8355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30</v>
      </c>
    </row>
    <row r="3054" spans="1:21" ht="43.2" x14ac:dyDescent="0.3">
      <c r="A3054">
        <v>3052</v>
      </c>
      <c r="B3054" s="6" t="s">
        <v>3052</v>
      </c>
      <c r="C3054" s="2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7" t="s">
        <v>8315</v>
      </c>
      <c r="R3054" s="7" t="s">
        <v>8355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30</v>
      </c>
    </row>
    <row r="3055" spans="1:21" ht="57.6" x14ac:dyDescent="0.3">
      <c r="A3055">
        <v>3053</v>
      </c>
      <c r="B3055" s="6" t="s">
        <v>3053</v>
      </c>
      <c r="C3055" s="2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7" t="s">
        <v>8315</v>
      </c>
      <c r="R3055" s="7" t="s">
        <v>8355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51</v>
      </c>
    </row>
    <row r="3056" spans="1:21" ht="43.2" x14ac:dyDescent="0.3">
      <c r="A3056">
        <v>3054</v>
      </c>
      <c r="B3056" s="6" t="s">
        <v>3054</v>
      </c>
      <c r="C3056" s="2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7" t="s">
        <v>8315</v>
      </c>
      <c r="R3056" s="7" t="s">
        <v>8355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37</v>
      </c>
    </row>
    <row r="3057" spans="1:21" ht="43.2" x14ac:dyDescent="0.3">
      <c r="A3057">
        <v>3055</v>
      </c>
      <c r="B3057" s="6" t="s">
        <v>3055</v>
      </c>
      <c r="C3057" s="2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7" t="s">
        <v>8315</v>
      </c>
      <c r="R3057" s="7" t="s">
        <v>8355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60</v>
      </c>
    </row>
    <row r="3058" spans="1:21" ht="43.2" x14ac:dyDescent="0.3">
      <c r="A3058">
        <v>3056</v>
      </c>
      <c r="B3058" s="6" t="s">
        <v>3056</v>
      </c>
      <c r="C3058" s="2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7" t="s">
        <v>8315</v>
      </c>
      <c r="R3058" s="7" t="s">
        <v>8355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60</v>
      </c>
    </row>
    <row r="3059" spans="1:21" ht="43.2" x14ac:dyDescent="0.3">
      <c r="A3059">
        <v>3057</v>
      </c>
      <c r="B3059" s="6" t="s">
        <v>3057</v>
      </c>
      <c r="C3059" s="2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7" t="s">
        <v>8315</v>
      </c>
      <c r="R3059" s="7" t="s">
        <v>8355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30</v>
      </c>
    </row>
    <row r="3060" spans="1:21" ht="57.6" x14ac:dyDescent="0.3">
      <c r="A3060">
        <v>3058</v>
      </c>
      <c r="B3060" s="6" t="s">
        <v>3058</v>
      </c>
      <c r="C3060" s="2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7" t="s">
        <v>8315</v>
      </c>
      <c r="R3060" s="7" t="s">
        <v>8355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50</v>
      </c>
    </row>
    <row r="3061" spans="1:21" ht="43.2" x14ac:dyDescent="0.3">
      <c r="A3061">
        <v>3059</v>
      </c>
      <c r="B3061" s="6" t="s">
        <v>3059</v>
      </c>
      <c r="C3061" s="2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7" t="s">
        <v>8315</v>
      </c>
      <c r="R3061" s="7" t="s">
        <v>8355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30</v>
      </c>
    </row>
    <row r="3062" spans="1:21" ht="28.8" x14ac:dyDescent="0.3">
      <c r="A3062">
        <v>3060</v>
      </c>
      <c r="B3062" s="6" t="s">
        <v>3060</v>
      </c>
      <c r="C3062" s="2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7" t="s">
        <v>8315</v>
      </c>
      <c r="R3062" s="7" t="s">
        <v>8355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30</v>
      </c>
    </row>
    <row r="3063" spans="1:21" x14ac:dyDescent="0.3">
      <c r="A3063">
        <v>3061</v>
      </c>
      <c r="B3063" s="6" t="s">
        <v>3061</v>
      </c>
      <c r="C3063" s="2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7" t="s">
        <v>8315</v>
      </c>
      <c r="R3063" s="7" t="s">
        <v>8355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30</v>
      </c>
    </row>
    <row r="3064" spans="1:21" ht="43.2" x14ac:dyDescent="0.3">
      <c r="A3064">
        <v>3062</v>
      </c>
      <c r="B3064" s="6" t="s">
        <v>3062</v>
      </c>
      <c r="C3064" s="2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7" t="s">
        <v>8315</v>
      </c>
      <c r="R3064" s="7" t="s">
        <v>8355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29</v>
      </c>
    </row>
    <row r="3065" spans="1:21" ht="43.2" x14ac:dyDescent="0.3">
      <c r="A3065">
        <v>3063</v>
      </c>
      <c r="B3065" s="6" t="s">
        <v>3063</v>
      </c>
      <c r="C3065" s="2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7" t="s">
        <v>8315</v>
      </c>
      <c r="R3065" s="7" t="s">
        <v>8355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35</v>
      </c>
    </row>
    <row r="3066" spans="1:21" ht="28.8" x14ac:dyDescent="0.3">
      <c r="A3066">
        <v>3064</v>
      </c>
      <c r="B3066" s="6" t="s">
        <v>3064</v>
      </c>
      <c r="C3066" s="2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7" t="s">
        <v>8315</v>
      </c>
      <c r="R3066" s="7" t="s">
        <v>8355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31</v>
      </c>
    </row>
    <row r="3067" spans="1:21" ht="43.2" x14ac:dyDescent="0.3">
      <c r="A3067">
        <v>3065</v>
      </c>
      <c r="B3067" s="6" t="s">
        <v>3065</v>
      </c>
      <c r="C3067" s="2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7" t="s">
        <v>8315</v>
      </c>
      <c r="R3067" s="7" t="s">
        <v>8355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25</v>
      </c>
    </row>
    <row r="3068" spans="1:21" ht="43.2" x14ac:dyDescent="0.3">
      <c r="A3068">
        <v>3066</v>
      </c>
      <c r="B3068" s="6" t="s">
        <v>3066</v>
      </c>
      <c r="C3068" s="2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7" t="s">
        <v>8315</v>
      </c>
      <c r="R3068" s="7" t="s">
        <v>8355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30</v>
      </c>
    </row>
    <row r="3069" spans="1:21" ht="43.2" x14ac:dyDescent="0.3">
      <c r="A3069">
        <v>3067</v>
      </c>
      <c r="B3069" s="6" t="s">
        <v>3067</v>
      </c>
      <c r="C3069" s="2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7" t="s">
        <v>8315</v>
      </c>
      <c r="R3069" s="7" t="s">
        <v>8355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30</v>
      </c>
    </row>
    <row r="3070" spans="1:21" ht="43.2" x14ac:dyDescent="0.3">
      <c r="A3070">
        <v>3068</v>
      </c>
      <c r="B3070" s="6" t="s">
        <v>3068</v>
      </c>
      <c r="C3070" s="2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7" t="s">
        <v>8315</v>
      </c>
      <c r="R3070" s="7" t="s">
        <v>8355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30</v>
      </c>
    </row>
    <row r="3071" spans="1:21" ht="43.2" x14ac:dyDescent="0.3">
      <c r="A3071">
        <v>3069</v>
      </c>
      <c r="B3071" s="6" t="s">
        <v>3069</v>
      </c>
      <c r="C3071" s="2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7" t="s">
        <v>8315</v>
      </c>
      <c r="R3071" s="7" t="s">
        <v>8355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30</v>
      </c>
    </row>
    <row r="3072" spans="1:21" ht="43.2" x14ac:dyDescent="0.3">
      <c r="A3072">
        <v>3070</v>
      </c>
      <c r="B3072" s="6" t="s">
        <v>3070</v>
      </c>
      <c r="C3072" s="2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7" t="s">
        <v>8315</v>
      </c>
      <c r="R3072" s="7" t="s">
        <v>8355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21</v>
      </c>
    </row>
    <row r="3073" spans="1:21" ht="43.2" x14ac:dyDescent="0.3">
      <c r="A3073">
        <v>3071</v>
      </c>
      <c r="B3073" s="6" t="s">
        <v>3071</v>
      </c>
      <c r="C3073" s="2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7" t="s">
        <v>8315</v>
      </c>
      <c r="R3073" s="7" t="s">
        <v>8355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18</v>
      </c>
    </row>
    <row r="3074" spans="1:21" ht="43.2" x14ac:dyDescent="0.3">
      <c r="A3074">
        <v>3072</v>
      </c>
      <c r="B3074" s="6" t="s">
        <v>3072</v>
      </c>
      <c r="C3074" s="2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7" t="s">
        <v>8315</v>
      </c>
      <c r="R3074" s="7" t="s">
        <v>8355</v>
      </c>
      <c r="S3074" s="11">
        <f t="shared" si="237"/>
        <v>42658.690532407403</v>
      </c>
      <c r="T3074" s="11">
        <f t="shared" si="238"/>
        <v>42673.073611111111</v>
      </c>
      <c r="U3074">
        <f t="shared" si="239"/>
        <v>14</v>
      </c>
    </row>
    <row r="3075" spans="1:21" ht="43.2" x14ac:dyDescent="0.3">
      <c r="A3075">
        <v>3073</v>
      </c>
      <c r="B3075" s="6" t="s">
        <v>3073</v>
      </c>
      <c r="C3075" s="2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7" t="s">
        <v>8315</v>
      </c>
      <c r="R3075" s="7" t="s">
        <v>8355</v>
      </c>
      <c r="S3075" s="11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>
        <f t="shared" ref="U3075:U3138" si="244">ROUND(T3075-S3075,0)</f>
        <v>58</v>
      </c>
    </row>
    <row r="3076" spans="1:21" ht="57.6" x14ac:dyDescent="0.3">
      <c r="A3076">
        <v>3074</v>
      </c>
      <c r="B3076" s="6" t="s">
        <v>3074</v>
      </c>
      <c r="C3076" s="2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7" t="s">
        <v>8315</v>
      </c>
      <c r="R3076" s="7" t="s">
        <v>8355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30</v>
      </c>
    </row>
    <row r="3077" spans="1:21" ht="43.2" x14ac:dyDescent="0.3">
      <c r="A3077">
        <v>3075</v>
      </c>
      <c r="B3077" s="6" t="s">
        <v>3075</v>
      </c>
      <c r="C3077" s="2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7" t="s">
        <v>8315</v>
      </c>
      <c r="R3077" s="7" t="s">
        <v>8355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50</v>
      </c>
    </row>
    <row r="3078" spans="1:21" ht="28.8" x14ac:dyDescent="0.3">
      <c r="A3078">
        <v>3076</v>
      </c>
      <c r="B3078" s="6" t="s">
        <v>3076</v>
      </c>
      <c r="C3078" s="2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7" t="s">
        <v>8315</v>
      </c>
      <c r="R3078" s="7" t="s">
        <v>8355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60</v>
      </c>
    </row>
    <row r="3079" spans="1:21" ht="43.2" x14ac:dyDescent="0.3">
      <c r="A3079">
        <v>3077</v>
      </c>
      <c r="B3079" s="6" t="s">
        <v>3077</v>
      </c>
      <c r="C3079" s="2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7" t="s">
        <v>8315</v>
      </c>
      <c r="R3079" s="7" t="s">
        <v>8355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30</v>
      </c>
    </row>
    <row r="3080" spans="1:21" ht="43.2" x14ac:dyDescent="0.3">
      <c r="A3080">
        <v>3078</v>
      </c>
      <c r="B3080" s="6" t="s">
        <v>3078</v>
      </c>
      <c r="C3080" s="2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7" t="s">
        <v>8315</v>
      </c>
      <c r="R3080" s="7" t="s">
        <v>8355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30</v>
      </c>
    </row>
    <row r="3081" spans="1:21" ht="43.2" x14ac:dyDescent="0.3">
      <c r="A3081">
        <v>3079</v>
      </c>
      <c r="B3081" s="6" t="s">
        <v>3079</v>
      </c>
      <c r="C3081" s="2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7" t="s">
        <v>8315</v>
      </c>
      <c r="R3081" s="7" t="s">
        <v>8355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30</v>
      </c>
    </row>
    <row r="3082" spans="1:21" ht="43.2" x14ac:dyDescent="0.3">
      <c r="A3082">
        <v>3080</v>
      </c>
      <c r="B3082" s="6" t="s">
        <v>3080</v>
      </c>
      <c r="C3082" s="2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7" t="s">
        <v>8315</v>
      </c>
      <c r="R3082" s="7" t="s">
        <v>8355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60</v>
      </c>
    </row>
    <row r="3083" spans="1:21" ht="43.2" x14ac:dyDescent="0.3">
      <c r="A3083">
        <v>3081</v>
      </c>
      <c r="B3083" s="6" t="s">
        <v>3081</v>
      </c>
      <c r="C3083" s="2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7" t="s">
        <v>8315</v>
      </c>
      <c r="R3083" s="7" t="s">
        <v>8355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30</v>
      </c>
    </row>
    <row r="3084" spans="1:21" ht="43.2" x14ac:dyDescent="0.3">
      <c r="A3084">
        <v>3082</v>
      </c>
      <c r="B3084" s="6" t="s">
        <v>3082</v>
      </c>
      <c r="C3084" s="2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7" t="s">
        <v>8315</v>
      </c>
      <c r="R3084" s="7" t="s">
        <v>8355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30</v>
      </c>
    </row>
    <row r="3085" spans="1:21" ht="57.6" x14ac:dyDescent="0.3">
      <c r="A3085">
        <v>3083</v>
      </c>
      <c r="B3085" s="6" t="s">
        <v>3083</v>
      </c>
      <c r="C3085" s="2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7" t="s">
        <v>8315</v>
      </c>
      <c r="R3085" s="7" t="s">
        <v>8355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30</v>
      </c>
    </row>
    <row r="3086" spans="1:21" ht="57.6" x14ac:dyDescent="0.3">
      <c r="A3086">
        <v>3084</v>
      </c>
      <c r="B3086" s="6" t="s">
        <v>3084</v>
      </c>
      <c r="C3086" s="2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7" t="s">
        <v>8315</v>
      </c>
      <c r="R3086" s="7" t="s">
        <v>8355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29</v>
      </c>
    </row>
    <row r="3087" spans="1:21" ht="43.2" x14ac:dyDescent="0.3">
      <c r="A3087">
        <v>3085</v>
      </c>
      <c r="B3087" s="6" t="s">
        <v>3085</v>
      </c>
      <c r="C3087" s="2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7" t="s">
        <v>8315</v>
      </c>
      <c r="R3087" s="7" t="s">
        <v>8355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30</v>
      </c>
    </row>
    <row r="3088" spans="1:21" ht="43.2" x14ac:dyDescent="0.3">
      <c r="A3088">
        <v>3086</v>
      </c>
      <c r="B3088" s="6" t="s">
        <v>3086</v>
      </c>
      <c r="C3088" s="2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7" t="s">
        <v>8315</v>
      </c>
      <c r="R3088" s="7" t="s">
        <v>8355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60</v>
      </c>
    </row>
    <row r="3089" spans="1:21" ht="43.2" x14ac:dyDescent="0.3">
      <c r="A3089">
        <v>3087</v>
      </c>
      <c r="B3089" s="6" t="s">
        <v>3087</v>
      </c>
      <c r="C3089" s="2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7" t="s">
        <v>8315</v>
      </c>
      <c r="R3089" s="7" t="s">
        <v>8355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60</v>
      </c>
    </row>
    <row r="3090" spans="1:21" ht="43.2" x14ac:dyDescent="0.3">
      <c r="A3090">
        <v>3088</v>
      </c>
      <c r="B3090" s="6" t="s">
        <v>3088</v>
      </c>
      <c r="C3090" s="2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7" t="s">
        <v>8315</v>
      </c>
      <c r="R3090" s="7" t="s">
        <v>8355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31</v>
      </c>
    </row>
    <row r="3091" spans="1:21" ht="43.2" x14ac:dyDescent="0.3">
      <c r="A3091">
        <v>3089</v>
      </c>
      <c r="B3091" s="6" t="s">
        <v>3089</v>
      </c>
      <c r="C3091" s="2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7" t="s">
        <v>8315</v>
      </c>
      <c r="R3091" s="7" t="s">
        <v>8355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32</v>
      </c>
    </row>
    <row r="3092" spans="1:21" ht="43.2" x14ac:dyDescent="0.3">
      <c r="A3092">
        <v>3090</v>
      </c>
      <c r="B3092" s="6" t="s">
        <v>3090</v>
      </c>
      <c r="C3092" s="2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7" t="s">
        <v>8315</v>
      </c>
      <c r="R3092" s="7" t="s">
        <v>8355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60</v>
      </c>
    </row>
    <row r="3093" spans="1:21" ht="57.6" x14ac:dyDescent="0.3">
      <c r="A3093">
        <v>3091</v>
      </c>
      <c r="B3093" s="6" t="s">
        <v>3091</v>
      </c>
      <c r="C3093" s="2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7" t="s">
        <v>8315</v>
      </c>
      <c r="R3093" s="7" t="s">
        <v>8355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30</v>
      </c>
    </row>
    <row r="3094" spans="1:21" ht="43.2" x14ac:dyDescent="0.3">
      <c r="A3094">
        <v>3092</v>
      </c>
      <c r="B3094" s="6" t="s">
        <v>3092</v>
      </c>
      <c r="C3094" s="2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7" t="s">
        <v>8315</v>
      </c>
      <c r="R3094" s="7" t="s">
        <v>8355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37</v>
      </c>
    </row>
    <row r="3095" spans="1:21" ht="57.6" x14ac:dyDescent="0.3">
      <c r="A3095">
        <v>3093</v>
      </c>
      <c r="B3095" s="6" t="s">
        <v>3093</v>
      </c>
      <c r="C3095" s="2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7" t="s">
        <v>8315</v>
      </c>
      <c r="R3095" s="7" t="s">
        <v>8355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30</v>
      </c>
    </row>
    <row r="3096" spans="1:21" ht="43.2" x14ac:dyDescent="0.3">
      <c r="A3096">
        <v>3094</v>
      </c>
      <c r="B3096" s="6" t="s">
        <v>3094</v>
      </c>
      <c r="C3096" s="2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7" t="s">
        <v>8315</v>
      </c>
      <c r="R3096" s="7" t="s">
        <v>8355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60</v>
      </c>
    </row>
    <row r="3097" spans="1:21" ht="43.2" x14ac:dyDescent="0.3">
      <c r="A3097">
        <v>3095</v>
      </c>
      <c r="B3097" s="6" t="s">
        <v>3095</v>
      </c>
      <c r="C3097" s="2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7" t="s">
        <v>8315</v>
      </c>
      <c r="R3097" s="7" t="s">
        <v>8355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60</v>
      </c>
    </row>
    <row r="3098" spans="1:21" ht="43.2" x14ac:dyDescent="0.3">
      <c r="A3098">
        <v>3096</v>
      </c>
      <c r="B3098" s="6" t="s">
        <v>3096</v>
      </c>
      <c r="C3098" s="2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7" t="s">
        <v>8315</v>
      </c>
      <c r="R3098" s="7" t="s">
        <v>8355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30</v>
      </c>
    </row>
    <row r="3099" spans="1:21" ht="43.2" x14ac:dyDescent="0.3">
      <c r="A3099">
        <v>3097</v>
      </c>
      <c r="B3099" s="6" t="s">
        <v>3097</v>
      </c>
      <c r="C3099" s="2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7" t="s">
        <v>8315</v>
      </c>
      <c r="R3099" s="7" t="s">
        <v>8355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21</v>
      </c>
    </row>
    <row r="3100" spans="1:21" ht="43.2" x14ac:dyDescent="0.3">
      <c r="A3100">
        <v>3098</v>
      </c>
      <c r="B3100" s="6" t="s">
        <v>3098</v>
      </c>
      <c r="C3100" s="2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7" t="s">
        <v>8315</v>
      </c>
      <c r="R3100" s="7" t="s">
        <v>8355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48</v>
      </c>
    </row>
    <row r="3101" spans="1:21" ht="43.2" x14ac:dyDescent="0.3">
      <c r="A3101">
        <v>3099</v>
      </c>
      <c r="B3101" s="6" t="s">
        <v>3099</v>
      </c>
      <c r="C3101" s="2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7" t="s">
        <v>8315</v>
      </c>
      <c r="R3101" s="7" t="s">
        <v>8355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30</v>
      </c>
    </row>
    <row r="3102" spans="1:21" ht="43.2" x14ac:dyDescent="0.3">
      <c r="A3102">
        <v>3100</v>
      </c>
      <c r="B3102" s="6" t="s">
        <v>3100</v>
      </c>
      <c r="C3102" s="2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7" t="s">
        <v>8315</v>
      </c>
      <c r="R3102" s="7" t="s">
        <v>8355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30</v>
      </c>
    </row>
    <row r="3103" spans="1:21" ht="57.6" x14ac:dyDescent="0.3">
      <c r="A3103">
        <v>3101</v>
      </c>
      <c r="B3103" s="6" t="s">
        <v>3101</v>
      </c>
      <c r="C3103" s="2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7" t="s">
        <v>8315</v>
      </c>
      <c r="R3103" s="7" t="s">
        <v>8355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30</v>
      </c>
    </row>
    <row r="3104" spans="1:21" ht="57.6" x14ac:dyDescent="0.3">
      <c r="A3104">
        <v>3102</v>
      </c>
      <c r="B3104" s="6" t="s">
        <v>3102</v>
      </c>
      <c r="C3104" s="2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7" t="s">
        <v>8315</v>
      </c>
      <c r="R3104" s="7" t="s">
        <v>8355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50</v>
      </c>
    </row>
    <row r="3105" spans="1:21" ht="28.8" x14ac:dyDescent="0.3">
      <c r="A3105">
        <v>3103</v>
      </c>
      <c r="B3105" s="6" t="s">
        <v>3103</v>
      </c>
      <c r="C3105" s="2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7" t="s">
        <v>8315</v>
      </c>
      <c r="R3105" s="7" t="s">
        <v>8355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60</v>
      </c>
    </row>
    <row r="3106" spans="1:21" ht="43.2" x14ac:dyDescent="0.3">
      <c r="A3106">
        <v>3104</v>
      </c>
      <c r="B3106" s="6" t="s">
        <v>3104</v>
      </c>
      <c r="C3106" s="2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7" t="s">
        <v>8315</v>
      </c>
      <c r="R3106" s="7" t="s">
        <v>8355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31</v>
      </c>
    </row>
    <row r="3107" spans="1:21" ht="43.2" x14ac:dyDescent="0.3">
      <c r="A3107">
        <v>3105</v>
      </c>
      <c r="B3107" s="6" t="s">
        <v>3105</v>
      </c>
      <c r="C3107" s="2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7" t="s">
        <v>8315</v>
      </c>
      <c r="R3107" s="7" t="s">
        <v>8355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54</v>
      </c>
    </row>
    <row r="3108" spans="1:21" ht="57.6" x14ac:dyDescent="0.3">
      <c r="A3108">
        <v>3106</v>
      </c>
      <c r="B3108" s="6" t="s">
        <v>3106</v>
      </c>
      <c r="C3108" s="2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7" t="s">
        <v>8315</v>
      </c>
      <c r="R3108" s="7" t="s">
        <v>8355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22</v>
      </c>
    </row>
    <row r="3109" spans="1:21" ht="43.2" x14ac:dyDescent="0.3">
      <c r="A3109">
        <v>3107</v>
      </c>
      <c r="B3109" s="6" t="s">
        <v>3107</v>
      </c>
      <c r="C3109" s="2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7" t="s">
        <v>8315</v>
      </c>
      <c r="R3109" s="7" t="s">
        <v>8355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7</v>
      </c>
    </row>
    <row r="3110" spans="1:21" x14ac:dyDescent="0.3">
      <c r="A3110">
        <v>3108</v>
      </c>
      <c r="B3110" s="6" t="s">
        <v>3108</v>
      </c>
      <c r="C3110" s="2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7" t="s">
        <v>8315</v>
      </c>
      <c r="R3110" s="7" t="s">
        <v>8355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60</v>
      </c>
    </row>
    <row r="3111" spans="1:21" ht="43.2" x14ac:dyDescent="0.3">
      <c r="A3111">
        <v>3109</v>
      </c>
      <c r="B3111" s="6" t="s">
        <v>3109</v>
      </c>
      <c r="C3111" s="2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7" t="s">
        <v>8315</v>
      </c>
      <c r="R3111" s="7" t="s">
        <v>8355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35</v>
      </c>
    </row>
    <row r="3112" spans="1:21" ht="43.2" x14ac:dyDescent="0.3">
      <c r="A3112">
        <v>3110</v>
      </c>
      <c r="B3112" s="6" t="s">
        <v>3110</v>
      </c>
      <c r="C3112" s="2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7" t="s">
        <v>8315</v>
      </c>
      <c r="R3112" s="7" t="s">
        <v>8355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40</v>
      </c>
    </row>
    <row r="3113" spans="1:21" ht="43.2" x14ac:dyDescent="0.3">
      <c r="A3113">
        <v>3111</v>
      </c>
      <c r="B3113" s="6" t="s">
        <v>3111</v>
      </c>
      <c r="C3113" s="2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7" t="s">
        <v>8315</v>
      </c>
      <c r="R3113" s="7" t="s">
        <v>8355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31</v>
      </c>
    </row>
    <row r="3114" spans="1:21" ht="43.2" x14ac:dyDescent="0.3">
      <c r="A3114">
        <v>3112</v>
      </c>
      <c r="B3114" s="6" t="s">
        <v>3112</v>
      </c>
      <c r="C3114" s="2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7" t="s">
        <v>8315</v>
      </c>
      <c r="R3114" s="7" t="s">
        <v>8355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60</v>
      </c>
    </row>
    <row r="3115" spans="1:21" ht="43.2" x14ac:dyDescent="0.3">
      <c r="A3115">
        <v>3113</v>
      </c>
      <c r="B3115" s="6" t="s">
        <v>3113</v>
      </c>
      <c r="C3115" s="2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7" t="s">
        <v>8315</v>
      </c>
      <c r="R3115" s="7" t="s">
        <v>8355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30</v>
      </c>
    </row>
    <row r="3116" spans="1:21" ht="43.2" x14ac:dyDescent="0.3">
      <c r="A3116">
        <v>3114</v>
      </c>
      <c r="B3116" s="6" t="s">
        <v>3114</v>
      </c>
      <c r="C3116" s="2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7" t="s">
        <v>8315</v>
      </c>
      <c r="R3116" s="7" t="s">
        <v>8355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60</v>
      </c>
    </row>
    <row r="3117" spans="1:21" ht="43.2" x14ac:dyDescent="0.3">
      <c r="A3117">
        <v>3115</v>
      </c>
      <c r="B3117" s="6" t="s">
        <v>3115</v>
      </c>
      <c r="C3117" s="2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7" t="s">
        <v>8315</v>
      </c>
      <c r="R3117" s="7" t="s">
        <v>8355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30</v>
      </c>
    </row>
    <row r="3118" spans="1:21" ht="43.2" x14ac:dyDescent="0.3">
      <c r="A3118">
        <v>3116</v>
      </c>
      <c r="B3118" s="6" t="s">
        <v>3116</v>
      </c>
      <c r="C3118" s="2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7" t="s">
        <v>8315</v>
      </c>
      <c r="R3118" s="7" t="s">
        <v>8355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14</v>
      </c>
    </row>
    <row r="3119" spans="1:21" ht="43.2" x14ac:dyDescent="0.3">
      <c r="A3119">
        <v>3117</v>
      </c>
      <c r="B3119" s="6" t="s">
        <v>3117</v>
      </c>
      <c r="C3119" s="2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7" t="s">
        <v>8315</v>
      </c>
      <c r="R3119" s="7" t="s">
        <v>8355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8</v>
      </c>
    </row>
    <row r="3120" spans="1:21" ht="28.8" x14ac:dyDescent="0.3">
      <c r="A3120">
        <v>3118</v>
      </c>
      <c r="B3120" s="6" t="s">
        <v>3118</v>
      </c>
      <c r="C3120" s="2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7" t="s">
        <v>8315</v>
      </c>
      <c r="R3120" s="7" t="s">
        <v>8355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19</v>
      </c>
    </row>
    <row r="3121" spans="1:21" ht="57.6" x14ac:dyDescent="0.3">
      <c r="A3121">
        <v>3119</v>
      </c>
      <c r="B3121" s="6" t="s">
        <v>3119</v>
      </c>
      <c r="C3121" s="2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7" t="s">
        <v>8315</v>
      </c>
      <c r="R3121" s="7" t="s">
        <v>8355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30</v>
      </c>
    </row>
    <row r="3122" spans="1:21" ht="43.2" x14ac:dyDescent="0.3">
      <c r="A3122">
        <v>3120</v>
      </c>
      <c r="B3122" s="6" t="s">
        <v>3120</v>
      </c>
      <c r="C3122" s="2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7" t="s">
        <v>8315</v>
      </c>
      <c r="R3122" s="7" t="s">
        <v>8355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60</v>
      </c>
    </row>
    <row r="3123" spans="1:21" ht="28.8" x14ac:dyDescent="0.3">
      <c r="A3123">
        <v>3121</v>
      </c>
      <c r="B3123" s="6" t="s">
        <v>3121</v>
      </c>
      <c r="C3123" s="2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7" t="s">
        <v>8315</v>
      </c>
      <c r="R3123" s="7" t="s">
        <v>8355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60</v>
      </c>
    </row>
    <row r="3124" spans="1:21" x14ac:dyDescent="0.3">
      <c r="A3124">
        <v>3122</v>
      </c>
      <c r="B3124" s="6" t="s">
        <v>3122</v>
      </c>
      <c r="C3124" s="2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7" t="s">
        <v>8315</v>
      </c>
      <c r="R3124" s="7" t="s">
        <v>8355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5</v>
      </c>
    </row>
    <row r="3125" spans="1:21" ht="43.2" x14ac:dyDescent="0.3">
      <c r="A3125">
        <v>3123</v>
      </c>
      <c r="B3125" s="6" t="s">
        <v>3123</v>
      </c>
      <c r="C3125" s="2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7" t="s">
        <v>8315</v>
      </c>
      <c r="R3125" s="7" t="s">
        <v>8355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30</v>
      </c>
    </row>
    <row r="3126" spans="1:21" ht="43.2" x14ac:dyDescent="0.3">
      <c r="A3126">
        <v>3124</v>
      </c>
      <c r="B3126" s="6" t="s">
        <v>3124</v>
      </c>
      <c r="C3126" s="2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7" t="s">
        <v>8315</v>
      </c>
      <c r="R3126" s="7" t="s">
        <v>8355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60</v>
      </c>
    </row>
    <row r="3127" spans="1:21" x14ac:dyDescent="0.3">
      <c r="A3127">
        <v>3125</v>
      </c>
      <c r="B3127" s="6" t="s">
        <v>3125</v>
      </c>
      <c r="C3127" s="2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7" t="s">
        <v>8315</v>
      </c>
      <c r="R3127" s="7" t="s">
        <v>8355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30</v>
      </c>
    </row>
    <row r="3128" spans="1:21" ht="72" x14ac:dyDescent="0.3">
      <c r="A3128">
        <v>3126</v>
      </c>
      <c r="B3128" s="6" t="s">
        <v>3126</v>
      </c>
      <c r="C3128" s="2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7" t="s">
        <v>8315</v>
      </c>
      <c r="R3128" s="7" t="s">
        <v>8355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30</v>
      </c>
    </row>
    <row r="3129" spans="1:21" ht="43.2" x14ac:dyDescent="0.3">
      <c r="A3129">
        <v>3127</v>
      </c>
      <c r="B3129" s="6" t="s">
        <v>3127</v>
      </c>
      <c r="C3129" s="2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7" t="s">
        <v>8315</v>
      </c>
      <c r="R3129" s="7" t="s">
        <v>8355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30</v>
      </c>
    </row>
    <row r="3130" spans="1:21" ht="43.2" x14ac:dyDescent="0.3">
      <c r="A3130">
        <v>3128</v>
      </c>
      <c r="B3130" s="6" t="s">
        <v>3128</v>
      </c>
      <c r="C3130" s="2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7" t="s">
        <v>8315</v>
      </c>
      <c r="R3130" s="7" t="s">
        <v>8316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30</v>
      </c>
    </row>
    <row r="3131" spans="1:21" ht="43.2" x14ac:dyDescent="0.3">
      <c r="A3131">
        <v>3129</v>
      </c>
      <c r="B3131" s="6" t="s">
        <v>3129</v>
      </c>
      <c r="C3131" s="2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7" t="s">
        <v>8315</v>
      </c>
      <c r="R3131" s="7" t="s">
        <v>8316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40</v>
      </c>
    </row>
    <row r="3132" spans="1:21" ht="43.2" x14ac:dyDescent="0.3">
      <c r="A3132">
        <v>3130</v>
      </c>
      <c r="B3132" s="6" t="s">
        <v>3130</v>
      </c>
      <c r="C3132" s="2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7" t="s">
        <v>8315</v>
      </c>
      <c r="R3132" s="7" t="s">
        <v>8316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31</v>
      </c>
    </row>
    <row r="3133" spans="1:21" ht="28.8" x14ac:dyDescent="0.3">
      <c r="A3133">
        <v>3131</v>
      </c>
      <c r="B3133" s="6" t="s">
        <v>3131</v>
      </c>
      <c r="C3133" s="2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7" t="s">
        <v>8315</v>
      </c>
      <c r="R3133" s="7" t="s">
        <v>8316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30</v>
      </c>
    </row>
    <row r="3134" spans="1:21" ht="28.8" x14ac:dyDescent="0.3">
      <c r="A3134">
        <v>3132</v>
      </c>
      <c r="B3134" s="6" t="s">
        <v>3132</v>
      </c>
      <c r="C3134" s="2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7" t="s">
        <v>8315</v>
      </c>
      <c r="R3134" s="7" t="s">
        <v>8316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60</v>
      </c>
    </row>
    <row r="3135" spans="1:21" ht="43.2" x14ac:dyDescent="0.3">
      <c r="A3135">
        <v>3133</v>
      </c>
      <c r="B3135" s="6" t="s">
        <v>3133</v>
      </c>
      <c r="C3135" s="2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7" t="s">
        <v>8315</v>
      </c>
      <c r="R3135" s="7" t="s">
        <v>8316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30</v>
      </c>
    </row>
    <row r="3136" spans="1:21" ht="43.2" x14ac:dyDescent="0.3">
      <c r="A3136">
        <v>3134</v>
      </c>
      <c r="B3136" s="6" t="s">
        <v>3134</v>
      </c>
      <c r="C3136" s="2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7" t="s">
        <v>8315</v>
      </c>
      <c r="R3136" s="7" t="s">
        <v>8316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21</v>
      </c>
    </row>
    <row r="3137" spans="1:21" ht="43.2" x14ac:dyDescent="0.3">
      <c r="A3137">
        <v>3135</v>
      </c>
      <c r="B3137" s="6" t="s">
        <v>3135</v>
      </c>
      <c r="C3137" s="2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7" t="s">
        <v>8315</v>
      </c>
      <c r="R3137" s="7" t="s">
        <v>8316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22</v>
      </c>
    </row>
    <row r="3138" spans="1:21" ht="43.2" x14ac:dyDescent="0.3">
      <c r="A3138">
        <v>3136</v>
      </c>
      <c r="B3138" s="6" t="s">
        <v>3136</v>
      </c>
      <c r="C3138" s="2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7" t="s">
        <v>8315</v>
      </c>
      <c r="R3138" s="7" t="s">
        <v>8316</v>
      </c>
      <c r="S3138" s="11">
        <f t="shared" si="242"/>
        <v>42789.462430555555</v>
      </c>
      <c r="T3138" s="11">
        <f t="shared" si="243"/>
        <v>42825.957638888889</v>
      </c>
      <c r="U3138">
        <f t="shared" si="244"/>
        <v>36</v>
      </c>
    </row>
    <row r="3139" spans="1:21" ht="28.8" x14ac:dyDescent="0.3">
      <c r="A3139">
        <v>3137</v>
      </c>
      <c r="B3139" s="6" t="s">
        <v>3137</v>
      </c>
      <c r="C3139" s="2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7" t="s">
        <v>8315</v>
      </c>
      <c r="R3139" s="7" t="s">
        <v>8316</v>
      </c>
      <c r="S3139" s="11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>
        <f t="shared" ref="U3139:U3202" si="249">ROUND(T3139-S3139,0)</f>
        <v>51</v>
      </c>
    </row>
    <row r="3140" spans="1:21" ht="57.6" x14ac:dyDescent="0.3">
      <c r="A3140">
        <v>3138</v>
      </c>
      <c r="B3140" s="6" t="s">
        <v>3138</v>
      </c>
      <c r="C3140" s="2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7" t="s">
        <v>8315</v>
      </c>
      <c r="R3140" s="7" t="s">
        <v>8316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19</v>
      </c>
    </row>
    <row r="3141" spans="1:21" ht="43.2" x14ac:dyDescent="0.3">
      <c r="A3141">
        <v>3139</v>
      </c>
      <c r="B3141" s="6" t="s">
        <v>3139</v>
      </c>
      <c r="C3141" s="2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7" t="s">
        <v>8315</v>
      </c>
      <c r="R3141" s="7" t="s">
        <v>8316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34</v>
      </c>
    </row>
    <row r="3142" spans="1:21" ht="57.6" x14ac:dyDescent="0.3">
      <c r="A3142">
        <v>3140</v>
      </c>
      <c r="B3142" s="6" t="s">
        <v>3140</v>
      </c>
      <c r="C3142" s="2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7" t="s">
        <v>8315</v>
      </c>
      <c r="R3142" s="7" t="s">
        <v>8316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30</v>
      </c>
    </row>
    <row r="3143" spans="1:21" ht="57.6" x14ac:dyDescent="0.3">
      <c r="A3143">
        <v>3141</v>
      </c>
      <c r="B3143" s="6" t="s">
        <v>3141</v>
      </c>
      <c r="C3143" s="2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7" t="s">
        <v>8315</v>
      </c>
      <c r="R3143" s="7" t="s">
        <v>8316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41</v>
      </c>
    </row>
    <row r="3144" spans="1:21" ht="43.2" x14ac:dyDescent="0.3">
      <c r="A3144">
        <v>3142</v>
      </c>
      <c r="B3144" s="6" t="s">
        <v>3142</v>
      </c>
      <c r="C3144" s="2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7" t="s">
        <v>8315</v>
      </c>
      <c r="R3144" s="7" t="s">
        <v>8316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30</v>
      </c>
    </row>
    <row r="3145" spans="1:21" ht="57.6" x14ac:dyDescent="0.3">
      <c r="A3145">
        <v>3143</v>
      </c>
      <c r="B3145" s="6" t="s">
        <v>3143</v>
      </c>
      <c r="C3145" s="2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7" t="s">
        <v>8315</v>
      </c>
      <c r="R3145" s="7" t="s">
        <v>8316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26</v>
      </c>
    </row>
    <row r="3146" spans="1:21" ht="57.6" x14ac:dyDescent="0.3">
      <c r="A3146">
        <v>3144</v>
      </c>
      <c r="B3146" s="6" t="s">
        <v>3144</v>
      </c>
      <c r="C3146" s="2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7" t="s">
        <v>8315</v>
      </c>
      <c r="R3146" s="7" t="s">
        <v>8316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17</v>
      </c>
    </row>
    <row r="3147" spans="1:21" ht="43.2" x14ac:dyDescent="0.3">
      <c r="A3147">
        <v>3145</v>
      </c>
      <c r="B3147" s="6" t="s">
        <v>3145</v>
      </c>
      <c r="C3147" s="2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7" t="s">
        <v>8315</v>
      </c>
      <c r="R3147" s="7" t="s">
        <v>8316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60</v>
      </c>
    </row>
    <row r="3148" spans="1:21" ht="43.2" x14ac:dyDescent="0.3">
      <c r="A3148">
        <v>3146</v>
      </c>
      <c r="B3148" s="6" t="s">
        <v>3146</v>
      </c>
      <c r="C3148" s="2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7" t="s">
        <v>8315</v>
      </c>
      <c r="R3148" s="7" t="s">
        <v>8316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45</v>
      </c>
    </row>
    <row r="3149" spans="1:21" ht="43.2" x14ac:dyDescent="0.3">
      <c r="A3149">
        <v>3147</v>
      </c>
      <c r="B3149" s="6" t="s">
        <v>3147</v>
      </c>
      <c r="C3149" s="2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7" t="s">
        <v>8315</v>
      </c>
      <c r="R3149" s="7" t="s">
        <v>8316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40</v>
      </c>
    </row>
    <row r="3150" spans="1:21" ht="28.8" x14ac:dyDescent="0.3">
      <c r="A3150">
        <v>3148</v>
      </c>
      <c r="B3150" s="6" t="s">
        <v>3148</v>
      </c>
      <c r="C3150" s="2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7" t="s">
        <v>8315</v>
      </c>
      <c r="R3150" s="7" t="s">
        <v>8316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22</v>
      </c>
    </row>
    <row r="3151" spans="1:21" ht="43.2" x14ac:dyDescent="0.3">
      <c r="A3151">
        <v>3149</v>
      </c>
      <c r="B3151" s="6" t="s">
        <v>3149</v>
      </c>
      <c r="C3151" s="2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7" t="s">
        <v>8315</v>
      </c>
      <c r="R3151" s="7" t="s">
        <v>8316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24</v>
      </c>
    </row>
    <row r="3152" spans="1:21" ht="57.6" x14ac:dyDescent="0.3">
      <c r="A3152">
        <v>3150</v>
      </c>
      <c r="B3152" s="6" t="s">
        <v>3150</v>
      </c>
      <c r="C3152" s="2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7" t="s">
        <v>8315</v>
      </c>
      <c r="R3152" s="7" t="s">
        <v>8316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90</v>
      </c>
    </row>
    <row r="3153" spans="1:21" ht="43.2" x14ac:dyDescent="0.3">
      <c r="A3153">
        <v>3151</v>
      </c>
      <c r="B3153" s="6" t="s">
        <v>3151</v>
      </c>
      <c r="C3153" s="2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7" t="s">
        <v>8315</v>
      </c>
      <c r="R3153" s="7" t="s">
        <v>8316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30</v>
      </c>
    </row>
    <row r="3154" spans="1:21" ht="43.2" x14ac:dyDescent="0.3">
      <c r="A3154">
        <v>3152</v>
      </c>
      <c r="B3154" s="6" t="s">
        <v>3152</v>
      </c>
      <c r="C3154" s="2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7" t="s">
        <v>8315</v>
      </c>
      <c r="R3154" s="7" t="s">
        <v>8316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30</v>
      </c>
    </row>
    <row r="3155" spans="1:21" ht="43.2" x14ac:dyDescent="0.3">
      <c r="A3155">
        <v>3153</v>
      </c>
      <c r="B3155" s="6" t="s">
        <v>3153</v>
      </c>
      <c r="C3155" s="2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7" t="s">
        <v>8315</v>
      </c>
      <c r="R3155" s="7" t="s">
        <v>8316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31</v>
      </c>
    </row>
    <row r="3156" spans="1:21" ht="43.2" x14ac:dyDescent="0.3">
      <c r="A3156">
        <v>3154</v>
      </c>
      <c r="B3156" s="6" t="s">
        <v>3154</v>
      </c>
      <c r="C3156" s="2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7" t="s">
        <v>8315</v>
      </c>
      <c r="R3156" s="7" t="s">
        <v>8316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30</v>
      </c>
    </row>
    <row r="3157" spans="1:21" ht="43.2" x14ac:dyDescent="0.3">
      <c r="A3157">
        <v>3155</v>
      </c>
      <c r="B3157" s="6" t="s">
        <v>3155</v>
      </c>
      <c r="C3157" s="2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7" t="s">
        <v>8315</v>
      </c>
      <c r="R3157" s="7" t="s">
        <v>8316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30</v>
      </c>
    </row>
    <row r="3158" spans="1:21" ht="43.2" x14ac:dyDescent="0.3">
      <c r="A3158">
        <v>3156</v>
      </c>
      <c r="B3158" s="6" t="s">
        <v>3156</v>
      </c>
      <c r="C3158" s="2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7" t="s">
        <v>8315</v>
      </c>
      <c r="R3158" s="7" t="s">
        <v>8316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35</v>
      </c>
    </row>
    <row r="3159" spans="1:21" ht="28.8" x14ac:dyDescent="0.3">
      <c r="A3159">
        <v>3157</v>
      </c>
      <c r="B3159" s="6" t="s">
        <v>3157</v>
      </c>
      <c r="C3159" s="2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7" t="s">
        <v>8315</v>
      </c>
      <c r="R3159" s="7" t="s">
        <v>8316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9</v>
      </c>
    </row>
    <row r="3160" spans="1:21" ht="28.8" x14ac:dyDescent="0.3">
      <c r="A3160">
        <v>3158</v>
      </c>
      <c r="B3160" s="6" t="s">
        <v>3158</v>
      </c>
      <c r="C3160" s="2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7" t="s">
        <v>8315</v>
      </c>
      <c r="R3160" s="7" t="s">
        <v>8316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30</v>
      </c>
    </row>
    <row r="3161" spans="1:21" ht="43.2" x14ac:dyDescent="0.3">
      <c r="A3161">
        <v>3159</v>
      </c>
      <c r="B3161" s="6" t="s">
        <v>3159</v>
      </c>
      <c r="C3161" s="2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7" t="s">
        <v>8315</v>
      </c>
      <c r="R3161" s="7" t="s">
        <v>8316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43</v>
      </c>
    </row>
    <row r="3162" spans="1:21" ht="43.2" x14ac:dyDescent="0.3">
      <c r="A3162">
        <v>3160</v>
      </c>
      <c r="B3162" s="6" t="s">
        <v>3160</v>
      </c>
      <c r="C3162" s="2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7" t="s">
        <v>8315</v>
      </c>
      <c r="R3162" s="7" t="s">
        <v>8316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23</v>
      </c>
    </row>
    <row r="3163" spans="1:21" ht="57.6" x14ac:dyDescent="0.3">
      <c r="A3163">
        <v>3161</v>
      </c>
      <c r="B3163" s="6" t="s">
        <v>3161</v>
      </c>
      <c r="C3163" s="2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7" t="s">
        <v>8315</v>
      </c>
      <c r="R3163" s="7" t="s">
        <v>8316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30</v>
      </c>
    </row>
    <row r="3164" spans="1:21" ht="43.2" x14ac:dyDescent="0.3">
      <c r="A3164">
        <v>3162</v>
      </c>
      <c r="B3164" s="6" t="s">
        <v>3162</v>
      </c>
      <c r="C3164" s="2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7" t="s">
        <v>8315</v>
      </c>
      <c r="R3164" s="7" t="s">
        <v>8316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27</v>
      </c>
    </row>
    <row r="3165" spans="1:21" ht="43.2" x14ac:dyDescent="0.3">
      <c r="A3165">
        <v>3163</v>
      </c>
      <c r="B3165" s="6" t="s">
        <v>3163</v>
      </c>
      <c r="C3165" s="2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7" t="s">
        <v>8315</v>
      </c>
      <c r="R3165" s="7" t="s">
        <v>8316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30</v>
      </c>
    </row>
    <row r="3166" spans="1:21" ht="57.6" x14ac:dyDescent="0.3">
      <c r="A3166">
        <v>3164</v>
      </c>
      <c r="B3166" s="6" t="s">
        <v>3164</v>
      </c>
      <c r="C3166" s="2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7" t="s">
        <v>8315</v>
      </c>
      <c r="R3166" s="7" t="s">
        <v>8316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33</v>
      </c>
    </row>
    <row r="3167" spans="1:21" ht="57.6" x14ac:dyDescent="0.3">
      <c r="A3167">
        <v>3165</v>
      </c>
      <c r="B3167" s="6" t="s">
        <v>3165</v>
      </c>
      <c r="C3167" s="2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7" t="s">
        <v>8315</v>
      </c>
      <c r="R3167" s="7" t="s">
        <v>8316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22</v>
      </c>
    </row>
    <row r="3168" spans="1:21" ht="43.2" x14ac:dyDescent="0.3">
      <c r="A3168">
        <v>3166</v>
      </c>
      <c r="B3168" s="6" t="s">
        <v>3166</v>
      </c>
      <c r="C3168" s="2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7" t="s">
        <v>8315</v>
      </c>
      <c r="R3168" s="7" t="s">
        <v>8316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29</v>
      </c>
    </row>
    <row r="3169" spans="1:21" ht="28.8" x14ac:dyDescent="0.3">
      <c r="A3169">
        <v>3167</v>
      </c>
      <c r="B3169" s="6" t="s">
        <v>3167</v>
      </c>
      <c r="C3169" s="2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7" t="s">
        <v>8315</v>
      </c>
      <c r="R3169" s="7" t="s">
        <v>8316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14</v>
      </c>
    </row>
    <row r="3170" spans="1:21" ht="43.2" x14ac:dyDescent="0.3">
      <c r="A3170">
        <v>3168</v>
      </c>
      <c r="B3170" s="6" t="s">
        <v>3168</v>
      </c>
      <c r="C3170" s="2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7" t="s">
        <v>8315</v>
      </c>
      <c r="R3170" s="7" t="s">
        <v>8316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32</v>
      </c>
    </row>
    <row r="3171" spans="1:21" ht="28.8" x14ac:dyDescent="0.3">
      <c r="A3171">
        <v>3169</v>
      </c>
      <c r="B3171" s="6" t="s">
        <v>3169</v>
      </c>
      <c r="C3171" s="2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7" t="s">
        <v>8315</v>
      </c>
      <c r="R3171" s="7" t="s">
        <v>8316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29</v>
      </c>
    </row>
    <row r="3172" spans="1:21" ht="43.2" x14ac:dyDescent="0.3">
      <c r="A3172">
        <v>3170</v>
      </c>
      <c r="B3172" s="6" t="s">
        <v>3170</v>
      </c>
      <c r="C3172" s="2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7" t="s">
        <v>8315</v>
      </c>
      <c r="R3172" s="7" t="s">
        <v>8316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33</v>
      </c>
    </row>
    <row r="3173" spans="1:21" ht="57.6" x14ac:dyDescent="0.3">
      <c r="A3173">
        <v>3171</v>
      </c>
      <c r="B3173" s="6" t="s">
        <v>3171</v>
      </c>
      <c r="C3173" s="2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7" t="s">
        <v>8315</v>
      </c>
      <c r="R3173" s="7" t="s">
        <v>8316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30</v>
      </c>
    </row>
    <row r="3174" spans="1:21" ht="43.2" x14ac:dyDescent="0.3">
      <c r="A3174">
        <v>3172</v>
      </c>
      <c r="B3174" s="6" t="s">
        <v>3172</v>
      </c>
      <c r="C3174" s="2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7" t="s">
        <v>8315</v>
      </c>
      <c r="R3174" s="7" t="s">
        <v>8316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30</v>
      </c>
    </row>
    <row r="3175" spans="1:21" ht="43.2" x14ac:dyDescent="0.3">
      <c r="A3175">
        <v>3173</v>
      </c>
      <c r="B3175" s="6" t="s">
        <v>3173</v>
      </c>
      <c r="C3175" s="2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7" t="s">
        <v>8315</v>
      </c>
      <c r="R3175" s="7" t="s">
        <v>8316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30</v>
      </c>
    </row>
    <row r="3176" spans="1:21" ht="57.6" x14ac:dyDescent="0.3">
      <c r="A3176">
        <v>3174</v>
      </c>
      <c r="B3176" s="6" t="s">
        <v>3174</v>
      </c>
      <c r="C3176" s="2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7" t="s">
        <v>8315</v>
      </c>
      <c r="R3176" s="7" t="s">
        <v>8316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14</v>
      </c>
    </row>
    <row r="3177" spans="1:21" ht="57.6" x14ac:dyDescent="0.3">
      <c r="A3177">
        <v>3175</v>
      </c>
      <c r="B3177" s="6" t="s">
        <v>3175</v>
      </c>
      <c r="C3177" s="2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7" t="s">
        <v>8315</v>
      </c>
      <c r="R3177" s="7" t="s">
        <v>8316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60</v>
      </c>
    </row>
    <row r="3178" spans="1:21" ht="57.6" x14ac:dyDescent="0.3">
      <c r="A3178">
        <v>3176</v>
      </c>
      <c r="B3178" s="6" t="s">
        <v>3176</v>
      </c>
      <c r="C3178" s="2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7" t="s">
        <v>8315</v>
      </c>
      <c r="R3178" s="7" t="s">
        <v>8316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27</v>
      </c>
    </row>
    <row r="3179" spans="1:21" ht="43.2" x14ac:dyDescent="0.3">
      <c r="A3179">
        <v>3177</v>
      </c>
      <c r="B3179" s="6" t="s">
        <v>3177</v>
      </c>
      <c r="C3179" s="2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7" t="s">
        <v>8315</v>
      </c>
      <c r="R3179" s="7" t="s">
        <v>8316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30</v>
      </c>
    </row>
    <row r="3180" spans="1:21" ht="57.6" x14ac:dyDescent="0.3">
      <c r="A3180">
        <v>3178</v>
      </c>
      <c r="B3180" s="6" t="s">
        <v>3178</v>
      </c>
      <c r="C3180" s="2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7" t="s">
        <v>8315</v>
      </c>
      <c r="R3180" s="7" t="s">
        <v>8316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30</v>
      </c>
    </row>
    <row r="3181" spans="1:21" ht="43.2" x14ac:dyDescent="0.3">
      <c r="A3181">
        <v>3179</v>
      </c>
      <c r="B3181" s="6" t="s">
        <v>3179</v>
      </c>
      <c r="C3181" s="2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7" t="s">
        <v>8315</v>
      </c>
      <c r="R3181" s="7" t="s">
        <v>8316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25</v>
      </c>
    </row>
    <row r="3182" spans="1:21" ht="43.2" x14ac:dyDescent="0.3">
      <c r="A3182">
        <v>3180</v>
      </c>
      <c r="B3182" s="6" t="s">
        <v>3180</v>
      </c>
      <c r="C3182" s="2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7" t="s">
        <v>8315</v>
      </c>
      <c r="R3182" s="7" t="s">
        <v>8316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30</v>
      </c>
    </row>
    <row r="3183" spans="1:21" ht="43.2" x14ac:dyDescent="0.3">
      <c r="A3183">
        <v>3181</v>
      </c>
      <c r="B3183" s="6" t="s">
        <v>3181</v>
      </c>
      <c r="C3183" s="2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7" t="s">
        <v>8315</v>
      </c>
      <c r="R3183" s="7" t="s">
        <v>8316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26</v>
      </c>
    </row>
    <row r="3184" spans="1:21" ht="57.6" x14ac:dyDescent="0.3">
      <c r="A3184">
        <v>3182</v>
      </c>
      <c r="B3184" s="6" t="s">
        <v>3182</v>
      </c>
      <c r="C3184" s="2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7" t="s">
        <v>8315</v>
      </c>
      <c r="R3184" s="7" t="s">
        <v>8316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56</v>
      </c>
    </row>
    <row r="3185" spans="1:21" ht="43.2" x14ac:dyDescent="0.3">
      <c r="A3185">
        <v>3183</v>
      </c>
      <c r="B3185" s="6" t="s">
        <v>3183</v>
      </c>
      <c r="C3185" s="2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7" t="s">
        <v>8315</v>
      </c>
      <c r="R3185" s="7" t="s">
        <v>8316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18</v>
      </c>
    </row>
    <row r="3186" spans="1:21" ht="43.2" x14ac:dyDescent="0.3">
      <c r="A3186">
        <v>3184</v>
      </c>
      <c r="B3186" s="6" t="s">
        <v>3184</v>
      </c>
      <c r="C3186" s="2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7" t="s">
        <v>8315</v>
      </c>
      <c r="R3186" s="7" t="s">
        <v>8316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30</v>
      </c>
    </row>
    <row r="3187" spans="1:21" ht="43.2" x14ac:dyDescent="0.3">
      <c r="A3187">
        <v>3185</v>
      </c>
      <c r="B3187" s="6" t="s">
        <v>3185</v>
      </c>
      <c r="C3187" s="2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7" t="s">
        <v>8315</v>
      </c>
      <c r="R3187" s="7" t="s">
        <v>8316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7</v>
      </c>
    </row>
    <row r="3188" spans="1:21" ht="43.2" x14ac:dyDescent="0.3">
      <c r="A3188">
        <v>3186</v>
      </c>
      <c r="B3188" s="6" t="s">
        <v>3186</v>
      </c>
      <c r="C3188" s="2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7" t="s">
        <v>8315</v>
      </c>
      <c r="R3188" s="7" t="s">
        <v>8316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30</v>
      </c>
    </row>
    <row r="3189" spans="1:21" ht="57.6" x14ac:dyDescent="0.3">
      <c r="A3189">
        <v>3187</v>
      </c>
      <c r="B3189" s="6" t="s">
        <v>3187</v>
      </c>
      <c r="C3189" s="2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7" t="s">
        <v>8315</v>
      </c>
      <c r="R3189" s="7" t="s">
        <v>8316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</v>
      </c>
    </row>
    <row r="3190" spans="1:21" ht="43.2" x14ac:dyDescent="0.3">
      <c r="A3190">
        <v>3188</v>
      </c>
      <c r="B3190" s="6" t="s">
        <v>3188</v>
      </c>
      <c r="C3190" s="2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7" t="s">
        <v>8315</v>
      </c>
      <c r="R3190" s="7" t="s">
        <v>8357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21</v>
      </c>
    </row>
    <row r="3191" spans="1:21" ht="57.6" x14ac:dyDescent="0.3">
      <c r="A3191">
        <v>3189</v>
      </c>
      <c r="B3191" s="6" t="s">
        <v>3189</v>
      </c>
      <c r="C3191" s="2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7" t="s">
        <v>8315</v>
      </c>
      <c r="R3191" s="7" t="s">
        <v>8357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30</v>
      </c>
    </row>
    <row r="3192" spans="1:21" ht="43.2" x14ac:dyDescent="0.3">
      <c r="A3192">
        <v>3190</v>
      </c>
      <c r="B3192" s="6" t="s">
        <v>3190</v>
      </c>
      <c r="C3192" s="2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7" t="s">
        <v>8315</v>
      </c>
      <c r="R3192" s="7" t="s">
        <v>8357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30</v>
      </c>
    </row>
    <row r="3193" spans="1:21" ht="43.2" x14ac:dyDescent="0.3">
      <c r="A3193">
        <v>3191</v>
      </c>
      <c r="B3193" s="6" t="s">
        <v>3191</v>
      </c>
      <c r="C3193" s="2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7" t="s">
        <v>8315</v>
      </c>
      <c r="R3193" s="7" t="s">
        <v>8357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60</v>
      </c>
    </row>
    <row r="3194" spans="1:21" ht="43.2" x14ac:dyDescent="0.3">
      <c r="A3194">
        <v>3192</v>
      </c>
      <c r="B3194" s="6" t="s">
        <v>3192</v>
      </c>
      <c r="C3194" s="2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7" t="s">
        <v>8315</v>
      </c>
      <c r="R3194" s="7" t="s">
        <v>8357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45</v>
      </c>
    </row>
    <row r="3195" spans="1:21" ht="43.2" x14ac:dyDescent="0.3">
      <c r="A3195">
        <v>3193</v>
      </c>
      <c r="B3195" s="6" t="s">
        <v>3193</v>
      </c>
      <c r="C3195" s="2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7" t="s">
        <v>8315</v>
      </c>
      <c r="R3195" s="7" t="s">
        <v>8357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45</v>
      </c>
    </row>
    <row r="3196" spans="1:21" ht="43.2" x14ac:dyDescent="0.3">
      <c r="A3196">
        <v>3194</v>
      </c>
      <c r="B3196" s="6" t="s">
        <v>3194</v>
      </c>
      <c r="C3196" s="2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7" t="s">
        <v>8315</v>
      </c>
      <c r="R3196" s="7" t="s">
        <v>8357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30</v>
      </c>
    </row>
    <row r="3197" spans="1:21" ht="57.6" x14ac:dyDescent="0.3">
      <c r="A3197">
        <v>3195</v>
      </c>
      <c r="B3197" s="6" t="s">
        <v>3195</v>
      </c>
      <c r="C3197" s="2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7" t="s">
        <v>8315</v>
      </c>
      <c r="R3197" s="7" t="s">
        <v>8357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30</v>
      </c>
    </row>
    <row r="3198" spans="1:21" ht="43.2" x14ac:dyDescent="0.3">
      <c r="A3198">
        <v>3196</v>
      </c>
      <c r="B3198" s="6" t="s">
        <v>3196</v>
      </c>
      <c r="C3198" s="2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7" t="s">
        <v>8315</v>
      </c>
      <c r="R3198" s="7" t="s">
        <v>8357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60</v>
      </c>
    </row>
    <row r="3199" spans="1:21" ht="28.8" x14ac:dyDescent="0.3">
      <c r="A3199">
        <v>3197</v>
      </c>
      <c r="B3199" s="6" t="s">
        <v>3197</v>
      </c>
      <c r="C3199" s="2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7" t="s">
        <v>8315</v>
      </c>
      <c r="R3199" s="7" t="s">
        <v>8357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30</v>
      </c>
    </row>
    <row r="3200" spans="1:21" ht="57.6" x14ac:dyDescent="0.3">
      <c r="A3200">
        <v>3198</v>
      </c>
      <c r="B3200" s="6" t="s">
        <v>3198</v>
      </c>
      <c r="C3200" s="2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7" t="s">
        <v>8315</v>
      </c>
      <c r="R3200" s="7" t="s">
        <v>8357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38</v>
      </c>
    </row>
    <row r="3201" spans="1:21" ht="43.2" x14ac:dyDescent="0.3">
      <c r="A3201">
        <v>3199</v>
      </c>
      <c r="B3201" s="6" t="s">
        <v>3199</v>
      </c>
      <c r="C3201" s="2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7" t="s">
        <v>8315</v>
      </c>
      <c r="R3201" s="7" t="s">
        <v>8357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30</v>
      </c>
    </row>
    <row r="3202" spans="1:21" ht="57.6" x14ac:dyDescent="0.3">
      <c r="A3202">
        <v>3200</v>
      </c>
      <c r="B3202" s="6" t="s">
        <v>3200</v>
      </c>
      <c r="C3202" s="2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7" t="s">
        <v>8315</v>
      </c>
      <c r="R3202" s="7" t="s">
        <v>8357</v>
      </c>
      <c r="S3202" s="11">
        <f t="shared" si="247"/>
        <v>42460.320613425924</v>
      </c>
      <c r="T3202" s="11">
        <f t="shared" si="248"/>
        <v>42490.231944444444</v>
      </c>
      <c r="U3202">
        <f t="shared" si="249"/>
        <v>30</v>
      </c>
    </row>
    <row r="3203" spans="1:21" ht="43.2" x14ac:dyDescent="0.3">
      <c r="A3203">
        <v>3201</v>
      </c>
      <c r="B3203" s="6" t="s">
        <v>3201</v>
      </c>
      <c r="C3203" s="2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7" t="s">
        <v>8315</v>
      </c>
      <c r="R3203" s="7" t="s">
        <v>8357</v>
      </c>
      <c r="S3203" s="11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>
        <f t="shared" ref="U3203:U3266" si="254">ROUND(T3203-S3203,0)</f>
        <v>21</v>
      </c>
    </row>
    <row r="3204" spans="1:21" ht="43.2" x14ac:dyDescent="0.3">
      <c r="A3204">
        <v>3202</v>
      </c>
      <c r="B3204" s="6" t="s">
        <v>3202</v>
      </c>
      <c r="C3204" s="2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7" t="s">
        <v>8315</v>
      </c>
      <c r="R3204" s="7" t="s">
        <v>8357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58</v>
      </c>
    </row>
    <row r="3205" spans="1:21" ht="43.2" x14ac:dyDescent="0.3">
      <c r="A3205">
        <v>3203</v>
      </c>
      <c r="B3205" s="6" t="s">
        <v>3203</v>
      </c>
      <c r="C3205" s="2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7" t="s">
        <v>8315</v>
      </c>
      <c r="R3205" s="7" t="s">
        <v>8357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30</v>
      </c>
    </row>
    <row r="3206" spans="1:21" ht="43.2" x14ac:dyDescent="0.3">
      <c r="A3206">
        <v>3204</v>
      </c>
      <c r="B3206" s="6" t="s">
        <v>3204</v>
      </c>
      <c r="C3206" s="2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7" t="s">
        <v>8315</v>
      </c>
      <c r="R3206" s="7" t="s">
        <v>8357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30</v>
      </c>
    </row>
    <row r="3207" spans="1:21" ht="43.2" x14ac:dyDescent="0.3">
      <c r="A3207">
        <v>3205</v>
      </c>
      <c r="B3207" s="6" t="s">
        <v>3205</v>
      </c>
      <c r="C3207" s="2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7" t="s">
        <v>8315</v>
      </c>
      <c r="R3207" s="7" t="s">
        <v>8357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30</v>
      </c>
    </row>
    <row r="3208" spans="1:21" ht="43.2" x14ac:dyDescent="0.3">
      <c r="A3208">
        <v>3206</v>
      </c>
      <c r="B3208" s="6" t="s">
        <v>3206</v>
      </c>
      <c r="C3208" s="2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7" t="s">
        <v>8315</v>
      </c>
      <c r="R3208" s="7" t="s">
        <v>8357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30</v>
      </c>
    </row>
    <row r="3209" spans="1:21" ht="43.2" x14ac:dyDescent="0.3">
      <c r="A3209">
        <v>3207</v>
      </c>
      <c r="B3209" s="6" t="s">
        <v>3207</v>
      </c>
      <c r="C3209" s="2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7" t="s">
        <v>8315</v>
      </c>
      <c r="R3209" s="7" t="s">
        <v>8357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60</v>
      </c>
    </row>
    <row r="3210" spans="1:21" ht="43.2" x14ac:dyDescent="0.3">
      <c r="A3210">
        <v>3208</v>
      </c>
      <c r="B3210" s="6" t="s">
        <v>3208</v>
      </c>
      <c r="C3210" s="2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7" t="s">
        <v>8315</v>
      </c>
      <c r="R3210" s="7" t="s">
        <v>8316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21</v>
      </c>
    </row>
    <row r="3211" spans="1:21" ht="43.2" x14ac:dyDescent="0.3">
      <c r="A3211">
        <v>3209</v>
      </c>
      <c r="B3211" s="6" t="s">
        <v>3209</v>
      </c>
      <c r="C3211" s="2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7" t="s">
        <v>8315</v>
      </c>
      <c r="R3211" s="7" t="s">
        <v>8316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32</v>
      </c>
    </row>
    <row r="3212" spans="1:21" ht="43.2" x14ac:dyDescent="0.3">
      <c r="A3212">
        <v>3210</v>
      </c>
      <c r="B3212" s="6" t="s">
        <v>3210</v>
      </c>
      <c r="C3212" s="2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7" t="s">
        <v>8315</v>
      </c>
      <c r="R3212" s="7" t="s">
        <v>8316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47</v>
      </c>
    </row>
    <row r="3213" spans="1:21" ht="43.2" x14ac:dyDescent="0.3">
      <c r="A3213">
        <v>3211</v>
      </c>
      <c r="B3213" s="6" t="s">
        <v>3211</v>
      </c>
      <c r="C3213" s="2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7" t="s">
        <v>8315</v>
      </c>
      <c r="R3213" s="7" t="s">
        <v>8316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31</v>
      </c>
    </row>
    <row r="3214" spans="1:21" ht="28.8" x14ac:dyDescent="0.3">
      <c r="A3214">
        <v>3212</v>
      </c>
      <c r="B3214" s="6" t="s">
        <v>3212</v>
      </c>
      <c r="C3214" s="2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7" t="s">
        <v>8315</v>
      </c>
      <c r="R3214" s="7" t="s">
        <v>8316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30</v>
      </c>
    </row>
    <row r="3215" spans="1:21" ht="43.2" x14ac:dyDescent="0.3">
      <c r="A3215">
        <v>3213</v>
      </c>
      <c r="B3215" s="6" t="s">
        <v>3213</v>
      </c>
      <c r="C3215" s="2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7" t="s">
        <v>8315</v>
      </c>
      <c r="R3215" s="7" t="s">
        <v>8316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40</v>
      </c>
    </row>
    <row r="3216" spans="1:21" ht="43.2" x14ac:dyDescent="0.3">
      <c r="A3216">
        <v>3214</v>
      </c>
      <c r="B3216" s="6" t="s">
        <v>3214</v>
      </c>
      <c r="C3216" s="2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7" t="s">
        <v>8315</v>
      </c>
      <c r="R3216" s="7" t="s">
        <v>8316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37</v>
      </c>
    </row>
    <row r="3217" spans="1:21" ht="57.6" x14ac:dyDescent="0.3">
      <c r="A3217">
        <v>3215</v>
      </c>
      <c r="B3217" s="6" t="s">
        <v>3215</v>
      </c>
      <c r="C3217" s="2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7" t="s">
        <v>8315</v>
      </c>
      <c r="R3217" s="7" t="s">
        <v>8316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38</v>
      </c>
    </row>
    <row r="3218" spans="1:21" ht="43.2" x14ac:dyDescent="0.3">
      <c r="A3218">
        <v>3216</v>
      </c>
      <c r="B3218" s="6" t="s">
        <v>3216</v>
      </c>
      <c r="C3218" s="2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7" t="s">
        <v>8315</v>
      </c>
      <c r="R3218" s="7" t="s">
        <v>8316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31</v>
      </c>
    </row>
    <row r="3219" spans="1:21" ht="28.8" x14ac:dyDescent="0.3">
      <c r="A3219">
        <v>3217</v>
      </c>
      <c r="B3219" s="6" t="s">
        <v>3217</v>
      </c>
      <c r="C3219" s="2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7" t="s">
        <v>8315</v>
      </c>
      <c r="R3219" s="7" t="s">
        <v>8316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30</v>
      </c>
    </row>
    <row r="3220" spans="1:21" ht="43.2" x14ac:dyDescent="0.3">
      <c r="A3220">
        <v>3218</v>
      </c>
      <c r="B3220" s="6" t="s">
        <v>3218</v>
      </c>
      <c r="C3220" s="2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7" t="s">
        <v>8315</v>
      </c>
      <c r="R3220" s="7" t="s">
        <v>8316</v>
      </c>
      <c r="S3220" s="11">
        <f t="shared" si="252"/>
        <v>41971.002152777779</v>
      </c>
      <c r="T3220" s="11">
        <f t="shared" si="253"/>
        <v>42004</v>
      </c>
      <c r="U3220">
        <f t="shared" si="254"/>
        <v>33</v>
      </c>
    </row>
    <row r="3221" spans="1:21" ht="43.2" x14ac:dyDescent="0.3">
      <c r="A3221">
        <v>3219</v>
      </c>
      <c r="B3221" s="6" t="s">
        <v>3219</v>
      </c>
      <c r="C3221" s="2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7" t="s">
        <v>8315</v>
      </c>
      <c r="R3221" s="7" t="s">
        <v>8316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35</v>
      </c>
    </row>
    <row r="3222" spans="1:21" ht="28.8" x14ac:dyDescent="0.3">
      <c r="A3222">
        <v>3220</v>
      </c>
      <c r="B3222" s="6" t="s">
        <v>3220</v>
      </c>
      <c r="C3222" s="2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7" t="s">
        <v>8315</v>
      </c>
      <c r="R3222" s="7" t="s">
        <v>8316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34</v>
      </c>
    </row>
    <row r="3223" spans="1:21" ht="57.6" x14ac:dyDescent="0.3">
      <c r="A3223">
        <v>3221</v>
      </c>
      <c r="B3223" s="6" t="s">
        <v>3221</v>
      </c>
      <c r="C3223" s="2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7" t="s">
        <v>8315</v>
      </c>
      <c r="R3223" s="7" t="s">
        <v>8316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35</v>
      </c>
    </row>
    <row r="3224" spans="1:21" ht="43.2" x14ac:dyDescent="0.3">
      <c r="A3224">
        <v>3222</v>
      </c>
      <c r="B3224" s="6" t="s">
        <v>3222</v>
      </c>
      <c r="C3224" s="2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7" t="s">
        <v>8315</v>
      </c>
      <c r="R3224" s="7" t="s">
        <v>8316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31</v>
      </c>
    </row>
    <row r="3225" spans="1:21" ht="28.8" x14ac:dyDescent="0.3">
      <c r="A3225">
        <v>3223</v>
      </c>
      <c r="B3225" s="6" t="s">
        <v>3223</v>
      </c>
      <c r="C3225" s="2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7" t="s">
        <v>8315</v>
      </c>
      <c r="R3225" s="7" t="s">
        <v>8316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30</v>
      </c>
    </row>
    <row r="3226" spans="1:21" ht="57.6" x14ac:dyDescent="0.3">
      <c r="A3226">
        <v>3224</v>
      </c>
      <c r="B3226" s="6" t="s">
        <v>3224</v>
      </c>
      <c r="C3226" s="2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7" t="s">
        <v>8315</v>
      </c>
      <c r="R3226" s="7" t="s">
        <v>8316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47</v>
      </c>
    </row>
    <row r="3227" spans="1:21" ht="43.2" x14ac:dyDescent="0.3">
      <c r="A3227">
        <v>3225</v>
      </c>
      <c r="B3227" s="6" t="s">
        <v>3225</v>
      </c>
      <c r="C3227" s="2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7" t="s">
        <v>8315</v>
      </c>
      <c r="R3227" s="7" t="s">
        <v>8316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21</v>
      </c>
    </row>
    <row r="3228" spans="1:21" ht="43.2" x14ac:dyDescent="0.3">
      <c r="A3228">
        <v>3226</v>
      </c>
      <c r="B3228" s="6" t="s">
        <v>3226</v>
      </c>
      <c r="C3228" s="2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7" t="s">
        <v>8315</v>
      </c>
      <c r="R3228" s="7" t="s">
        <v>8316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30</v>
      </c>
    </row>
    <row r="3229" spans="1:21" ht="43.2" x14ac:dyDescent="0.3">
      <c r="A3229">
        <v>3227</v>
      </c>
      <c r="B3229" s="6" t="s">
        <v>3227</v>
      </c>
      <c r="C3229" s="2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7" t="s">
        <v>8315</v>
      </c>
      <c r="R3229" s="7" t="s">
        <v>8316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30</v>
      </c>
    </row>
    <row r="3230" spans="1:21" ht="28.8" x14ac:dyDescent="0.3">
      <c r="A3230">
        <v>3228</v>
      </c>
      <c r="B3230" s="6" t="s">
        <v>3228</v>
      </c>
      <c r="C3230" s="2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7" t="s">
        <v>8315</v>
      </c>
      <c r="R3230" s="7" t="s">
        <v>8316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31</v>
      </c>
    </row>
    <row r="3231" spans="1:21" ht="43.2" x14ac:dyDescent="0.3">
      <c r="A3231">
        <v>3229</v>
      </c>
      <c r="B3231" s="6" t="s">
        <v>3229</v>
      </c>
      <c r="C3231" s="2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7" t="s">
        <v>8315</v>
      </c>
      <c r="R3231" s="7" t="s">
        <v>8316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30</v>
      </c>
    </row>
    <row r="3232" spans="1:21" ht="43.2" x14ac:dyDescent="0.3">
      <c r="A3232">
        <v>3230</v>
      </c>
      <c r="B3232" s="6" t="s">
        <v>3230</v>
      </c>
      <c r="C3232" s="2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7" t="s">
        <v>8315</v>
      </c>
      <c r="R3232" s="7" t="s">
        <v>8316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15</v>
      </c>
    </row>
    <row r="3233" spans="1:21" ht="43.2" x14ac:dyDescent="0.3">
      <c r="A3233">
        <v>3231</v>
      </c>
      <c r="B3233" s="6" t="s">
        <v>3231</v>
      </c>
      <c r="C3233" s="2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7" t="s">
        <v>8315</v>
      </c>
      <c r="R3233" s="7" t="s">
        <v>8316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30</v>
      </c>
    </row>
    <row r="3234" spans="1:21" ht="43.2" x14ac:dyDescent="0.3">
      <c r="A3234">
        <v>3232</v>
      </c>
      <c r="B3234" s="6" t="s">
        <v>3232</v>
      </c>
      <c r="C3234" s="2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7" t="s">
        <v>8315</v>
      </c>
      <c r="R3234" s="7" t="s">
        <v>8316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30</v>
      </c>
    </row>
    <row r="3235" spans="1:21" ht="43.2" x14ac:dyDescent="0.3">
      <c r="A3235">
        <v>3233</v>
      </c>
      <c r="B3235" s="6" t="s">
        <v>3233</v>
      </c>
      <c r="C3235" s="2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7" t="s">
        <v>8315</v>
      </c>
      <c r="R3235" s="7" t="s">
        <v>8316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30</v>
      </c>
    </row>
    <row r="3236" spans="1:21" ht="43.2" x14ac:dyDescent="0.3">
      <c r="A3236">
        <v>3234</v>
      </c>
      <c r="B3236" s="6" t="s">
        <v>3234</v>
      </c>
      <c r="C3236" s="2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7" t="s">
        <v>8315</v>
      </c>
      <c r="R3236" s="7" t="s">
        <v>8316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33</v>
      </c>
    </row>
    <row r="3237" spans="1:21" ht="43.2" x14ac:dyDescent="0.3">
      <c r="A3237">
        <v>3235</v>
      </c>
      <c r="B3237" s="6" t="s">
        <v>3235</v>
      </c>
      <c r="C3237" s="2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7" t="s">
        <v>8315</v>
      </c>
      <c r="R3237" s="7" t="s">
        <v>8316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30</v>
      </c>
    </row>
    <row r="3238" spans="1:21" ht="43.2" x14ac:dyDescent="0.3">
      <c r="A3238">
        <v>3236</v>
      </c>
      <c r="B3238" s="6" t="s">
        <v>3236</v>
      </c>
      <c r="C3238" s="2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7" t="s">
        <v>8315</v>
      </c>
      <c r="R3238" s="7" t="s">
        <v>8316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30</v>
      </c>
    </row>
    <row r="3239" spans="1:21" ht="28.8" x14ac:dyDescent="0.3">
      <c r="A3239">
        <v>3237</v>
      </c>
      <c r="B3239" s="6" t="s">
        <v>3237</v>
      </c>
      <c r="C3239" s="2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7" t="s">
        <v>8315</v>
      </c>
      <c r="R3239" s="7" t="s">
        <v>8316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24</v>
      </c>
    </row>
    <row r="3240" spans="1:21" ht="43.2" x14ac:dyDescent="0.3">
      <c r="A3240">
        <v>3238</v>
      </c>
      <c r="B3240" s="6" t="s">
        <v>3238</v>
      </c>
      <c r="C3240" s="2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7" t="s">
        <v>8315</v>
      </c>
      <c r="R3240" s="7" t="s">
        <v>8316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30</v>
      </c>
    </row>
    <row r="3241" spans="1:21" ht="57.6" x14ac:dyDescent="0.3">
      <c r="A3241">
        <v>3239</v>
      </c>
      <c r="B3241" s="6" t="s">
        <v>3239</v>
      </c>
      <c r="C3241" s="2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7" t="s">
        <v>8315</v>
      </c>
      <c r="R3241" s="7" t="s">
        <v>8316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25</v>
      </c>
    </row>
    <row r="3242" spans="1:21" ht="43.2" x14ac:dyDescent="0.3">
      <c r="A3242">
        <v>3240</v>
      </c>
      <c r="B3242" s="6" t="s">
        <v>3240</v>
      </c>
      <c r="C3242" s="2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7" t="s">
        <v>8315</v>
      </c>
      <c r="R3242" s="7" t="s">
        <v>8316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28</v>
      </c>
    </row>
    <row r="3243" spans="1:21" ht="57.6" x14ac:dyDescent="0.3">
      <c r="A3243">
        <v>3241</v>
      </c>
      <c r="B3243" s="6" t="s">
        <v>3241</v>
      </c>
      <c r="C3243" s="2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7" t="s">
        <v>8315</v>
      </c>
      <c r="R3243" s="7" t="s">
        <v>8316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33</v>
      </c>
    </row>
    <row r="3244" spans="1:21" ht="43.2" x14ac:dyDescent="0.3">
      <c r="A3244">
        <v>3242</v>
      </c>
      <c r="B3244" s="6" t="s">
        <v>3242</v>
      </c>
      <c r="C3244" s="2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7" t="s">
        <v>8315</v>
      </c>
      <c r="R3244" s="7" t="s">
        <v>8316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30</v>
      </c>
    </row>
    <row r="3245" spans="1:21" ht="43.2" x14ac:dyDescent="0.3">
      <c r="A3245">
        <v>3243</v>
      </c>
      <c r="B3245" s="6" t="s">
        <v>3243</v>
      </c>
      <c r="C3245" s="2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7" t="s">
        <v>8315</v>
      </c>
      <c r="R3245" s="7" t="s">
        <v>8316</v>
      </c>
      <c r="S3245" s="11">
        <f t="shared" si="252"/>
        <v>42262.096782407403</v>
      </c>
      <c r="T3245" s="11">
        <f t="shared" si="253"/>
        <v>42286</v>
      </c>
      <c r="U3245">
        <f t="shared" si="254"/>
        <v>24</v>
      </c>
    </row>
    <row r="3246" spans="1:21" ht="43.2" x14ac:dyDescent="0.3">
      <c r="A3246">
        <v>3244</v>
      </c>
      <c r="B3246" s="6" t="s">
        <v>3244</v>
      </c>
      <c r="C3246" s="2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7" t="s">
        <v>8315</v>
      </c>
      <c r="R3246" s="7" t="s">
        <v>8316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30</v>
      </c>
    </row>
    <row r="3247" spans="1:21" ht="43.2" x14ac:dyDescent="0.3">
      <c r="A3247">
        <v>3245</v>
      </c>
      <c r="B3247" s="6" t="s">
        <v>3245</v>
      </c>
      <c r="C3247" s="2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7" t="s">
        <v>8315</v>
      </c>
      <c r="R3247" s="7" t="s">
        <v>8316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31</v>
      </c>
    </row>
    <row r="3248" spans="1:21" ht="43.2" x14ac:dyDescent="0.3">
      <c r="A3248">
        <v>3246</v>
      </c>
      <c r="B3248" s="6" t="s">
        <v>3246</v>
      </c>
      <c r="C3248" s="2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7" t="s">
        <v>8315</v>
      </c>
      <c r="R3248" s="7" t="s">
        <v>8316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29</v>
      </c>
    </row>
    <row r="3249" spans="1:21" ht="43.2" x14ac:dyDescent="0.3">
      <c r="A3249">
        <v>3247</v>
      </c>
      <c r="B3249" s="6" t="s">
        <v>3247</v>
      </c>
      <c r="C3249" s="2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7" t="s">
        <v>8315</v>
      </c>
      <c r="R3249" s="7" t="s">
        <v>8316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30</v>
      </c>
    </row>
    <row r="3250" spans="1:21" ht="28.8" x14ac:dyDescent="0.3">
      <c r="A3250">
        <v>3248</v>
      </c>
      <c r="B3250" s="6" t="s">
        <v>3248</v>
      </c>
      <c r="C3250" s="2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7" t="s">
        <v>8315</v>
      </c>
      <c r="R3250" s="7" t="s">
        <v>8316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30</v>
      </c>
    </row>
    <row r="3251" spans="1:21" ht="43.2" x14ac:dyDescent="0.3">
      <c r="A3251">
        <v>3249</v>
      </c>
      <c r="B3251" s="6" t="s">
        <v>3249</v>
      </c>
      <c r="C3251" s="2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7" t="s">
        <v>8315</v>
      </c>
      <c r="R3251" s="7" t="s">
        <v>8316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30</v>
      </c>
    </row>
    <row r="3252" spans="1:21" ht="57.6" x14ac:dyDescent="0.3">
      <c r="A3252">
        <v>3250</v>
      </c>
      <c r="B3252" s="6" t="s">
        <v>3250</v>
      </c>
      <c r="C3252" s="2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7" t="s">
        <v>8315</v>
      </c>
      <c r="R3252" s="7" t="s">
        <v>8316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30</v>
      </c>
    </row>
    <row r="3253" spans="1:21" ht="43.2" x14ac:dyDescent="0.3">
      <c r="A3253">
        <v>3251</v>
      </c>
      <c r="B3253" s="6" t="s">
        <v>3251</v>
      </c>
      <c r="C3253" s="2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7" t="s">
        <v>8315</v>
      </c>
      <c r="R3253" s="7" t="s">
        <v>8316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30</v>
      </c>
    </row>
    <row r="3254" spans="1:21" ht="43.2" x14ac:dyDescent="0.3">
      <c r="A3254">
        <v>3252</v>
      </c>
      <c r="B3254" s="6" t="s">
        <v>3252</v>
      </c>
      <c r="C3254" s="2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7" t="s">
        <v>8315</v>
      </c>
      <c r="R3254" s="7" t="s">
        <v>8316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30</v>
      </c>
    </row>
    <row r="3255" spans="1:21" ht="43.2" x14ac:dyDescent="0.3">
      <c r="A3255">
        <v>3253</v>
      </c>
      <c r="B3255" s="6" t="s">
        <v>3253</v>
      </c>
      <c r="C3255" s="2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7" t="s">
        <v>8315</v>
      </c>
      <c r="R3255" s="7" t="s">
        <v>8316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19</v>
      </c>
    </row>
    <row r="3256" spans="1:21" ht="43.2" x14ac:dyDescent="0.3">
      <c r="A3256">
        <v>3254</v>
      </c>
      <c r="B3256" s="6" t="s">
        <v>3254</v>
      </c>
      <c r="C3256" s="2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7" t="s">
        <v>8315</v>
      </c>
      <c r="R3256" s="7" t="s">
        <v>8316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30</v>
      </c>
    </row>
    <row r="3257" spans="1:21" ht="57.6" x14ac:dyDescent="0.3">
      <c r="A3257">
        <v>3255</v>
      </c>
      <c r="B3257" s="6" t="s">
        <v>3255</v>
      </c>
      <c r="C3257" s="2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7" t="s">
        <v>8315</v>
      </c>
      <c r="R3257" s="7" t="s">
        <v>8316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30</v>
      </c>
    </row>
    <row r="3258" spans="1:21" ht="43.2" x14ac:dyDescent="0.3">
      <c r="A3258">
        <v>3256</v>
      </c>
      <c r="B3258" s="6" t="s">
        <v>3256</v>
      </c>
      <c r="C3258" s="2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7" t="s">
        <v>8315</v>
      </c>
      <c r="R3258" s="7" t="s">
        <v>8316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22</v>
      </c>
    </row>
    <row r="3259" spans="1:21" ht="43.2" x14ac:dyDescent="0.3">
      <c r="A3259">
        <v>3257</v>
      </c>
      <c r="B3259" s="6" t="s">
        <v>3257</v>
      </c>
      <c r="C3259" s="2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7" t="s">
        <v>8315</v>
      </c>
      <c r="R3259" s="7" t="s">
        <v>8316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30</v>
      </c>
    </row>
    <row r="3260" spans="1:21" ht="43.2" x14ac:dyDescent="0.3">
      <c r="A3260">
        <v>3258</v>
      </c>
      <c r="B3260" s="6" t="s">
        <v>3258</v>
      </c>
      <c r="C3260" s="2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7" t="s">
        <v>8315</v>
      </c>
      <c r="R3260" s="7" t="s">
        <v>8316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30</v>
      </c>
    </row>
    <row r="3261" spans="1:21" ht="43.2" x14ac:dyDescent="0.3">
      <c r="A3261">
        <v>3259</v>
      </c>
      <c r="B3261" s="6" t="s">
        <v>3259</v>
      </c>
      <c r="C3261" s="2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7" t="s">
        <v>8315</v>
      </c>
      <c r="R3261" s="7" t="s">
        <v>8316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29</v>
      </c>
    </row>
    <row r="3262" spans="1:21" ht="43.2" x14ac:dyDescent="0.3">
      <c r="A3262">
        <v>3260</v>
      </c>
      <c r="B3262" s="6" t="s">
        <v>3260</v>
      </c>
      <c r="C3262" s="2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7" t="s">
        <v>8315</v>
      </c>
      <c r="R3262" s="7" t="s">
        <v>8316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35</v>
      </c>
    </row>
    <row r="3263" spans="1:21" ht="43.2" x14ac:dyDescent="0.3">
      <c r="A3263">
        <v>3261</v>
      </c>
      <c r="B3263" s="6" t="s">
        <v>3261</v>
      </c>
      <c r="C3263" s="2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7" t="s">
        <v>8315</v>
      </c>
      <c r="R3263" s="7" t="s">
        <v>8316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30</v>
      </c>
    </row>
    <row r="3264" spans="1:21" ht="28.8" x14ac:dyDescent="0.3">
      <c r="A3264">
        <v>3262</v>
      </c>
      <c r="B3264" s="6" t="s">
        <v>3262</v>
      </c>
      <c r="C3264" s="2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7" t="s">
        <v>8315</v>
      </c>
      <c r="R3264" s="7" t="s">
        <v>8316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31</v>
      </c>
    </row>
    <row r="3265" spans="1:21" ht="28.8" x14ac:dyDescent="0.3">
      <c r="A3265">
        <v>3263</v>
      </c>
      <c r="B3265" s="6" t="s">
        <v>3263</v>
      </c>
      <c r="C3265" s="2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7" t="s">
        <v>8315</v>
      </c>
      <c r="R3265" s="7" t="s">
        <v>8316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23</v>
      </c>
    </row>
    <row r="3266" spans="1:21" ht="28.8" x14ac:dyDescent="0.3">
      <c r="A3266">
        <v>3264</v>
      </c>
      <c r="B3266" s="6" t="s">
        <v>3264</v>
      </c>
      <c r="C3266" s="2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7" t="s">
        <v>8315</v>
      </c>
      <c r="R3266" s="7" t="s">
        <v>8316</v>
      </c>
      <c r="S3266" s="11">
        <f t="shared" si="252"/>
        <v>42016.800208333334</v>
      </c>
      <c r="T3266" s="11">
        <f t="shared" si="253"/>
        <v>42032.916666666672</v>
      </c>
      <c r="U3266">
        <f t="shared" si="254"/>
        <v>16</v>
      </c>
    </row>
    <row r="3267" spans="1:21" ht="43.2" x14ac:dyDescent="0.3">
      <c r="A3267">
        <v>3265</v>
      </c>
      <c r="B3267" s="6" t="s">
        <v>3265</v>
      </c>
      <c r="C3267" s="2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7" t="s">
        <v>8315</v>
      </c>
      <c r="R3267" s="7" t="s">
        <v>8316</v>
      </c>
      <c r="S3267" s="11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>
        <f t="shared" ref="U3267:U3330" si="259">ROUND(T3267-S3267,0)</f>
        <v>30</v>
      </c>
    </row>
    <row r="3268" spans="1:21" ht="43.2" x14ac:dyDescent="0.3">
      <c r="A3268">
        <v>3266</v>
      </c>
      <c r="B3268" s="6" t="s">
        <v>3266</v>
      </c>
      <c r="C3268" s="2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7" t="s">
        <v>8315</v>
      </c>
      <c r="R3268" s="7" t="s">
        <v>8316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31</v>
      </c>
    </row>
    <row r="3269" spans="1:21" ht="43.2" x14ac:dyDescent="0.3">
      <c r="A3269">
        <v>3267</v>
      </c>
      <c r="B3269" s="6" t="s">
        <v>3267</v>
      </c>
      <c r="C3269" s="2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7" t="s">
        <v>8315</v>
      </c>
      <c r="R3269" s="7" t="s">
        <v>8316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30</v>
      </c>
    </row>
    <row r="3270" spans="1:21" ht="43.2" x14ac:dyDescent="0.3">
      <c r="A3270">
        <v>3268</v>
      </c>
      <c r="B3270" s="6" t="s">
        <v>3268</v>
      </c>
      <c r="C3270" s="2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7" t="s">
        <v>8315</v>
      </c>
      <c r="R3270" s="7" t="s">
        <v>8316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16</v>
      </c>
    </row>
    <row r="3271" spans="1:21" ht="43.2" x14ac:dyDescent="0.3">
      <c r="A3271">
        <v>3269</v>
      </c>
      <c r="B3271" s="6" t="s">
        <v>3269</v>
      </c>
      <c r="C3271" s="2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7" t="s">
        <v>8315</v>
      </c>
      <c r="R3271" s="7" t="s">
        <v>8316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34</v>
      </c>
    </row>
    <row r="3272" spans="1:21" ht="57.6" x14ac:dyDescent="0.3">
      <c r="A3272">
        <v>3270</v>
      </c>
      <c r="B3272" s="6" t="s">
        <v>3270</v>
      </c>
      <c r="C3272" s="2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7" t="s">
        <v>8315</v>
      </c>
      <c r="R3272" s="7" t="s">
        <v>8316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30</v>
      </c>
    </row>
    <row r="3273" spans="1:21" x14ac:dyDescent="0.3">
      <c r="A3273">
        <v>3271</v>
      </c>
      <c r="B3273" s="6" t="s">
        <v>3271</v>
      </c>
      <c r="C3273" s="2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7" t="s">
        <v>8315</v>
      </c>
      <c r="R3273" s="7" t="s">
        <v>8316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30</v>
      </c>
    </row>
    <row r="3274" spans="1:21" ht="43.2" x14ac:dyDescent="0.3">
      <c r="A3274">
        <v>3272</v>
      </c>
      <c r="B3274" s="6" t="s">
        <v>3272</v>
      </c>
      <c r="C3274" s="2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7" t="s">
        <v>8315</v>
      </c>
      <c r="R3274" s="7" t="s">
        <v>8316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30</v>
      </c>
    </row>
    <row r="3275" spans="1:21" ht="57.6" x14ac:dyDescent="0.3">
      <c r="A3275">
        <v>3273</v>
      </c>
      <c r="B3275" s="6" t="s">
        <v>3273</v>
      </c>
      <c r="C3275" s="2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7" t="s">
        <v>8315</v>
      </c>
      <c r="R3275" s="7" t="s">
        <v>8316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16</v>
      </c>
    </row>
    <row r="3276" spans="1:21" ht="43.2" x14ac:dyDescent="0.3">
      <c r="A3276">
        <v>3274</v>
      </c>
      <c r="B3276" s="6" t="s">
        <v>3274</v>
      </c>
      <c r="C3276" s="2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7" t="s">
        <v>8315</v>
      </c>
      <c r="R3276" s="7" t="s">
        <v>8316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44</v>
      </c>
    </row>
    <row r="3277" spans="1:21" ht="43.2" x14ac:dyDescent="0.3">
      <c r="A3277">
        <v>3275</v>
      </c>
      <c r="B3277" s="6" t="s">
        <v>3275</v>
      </c>
      <c r="C3277" s="2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7" t="s">
        <v>8315</v>
      </c>
      <c r="R3277" s="7" t="s">
        <v>8316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26</v>
      </c>
    </row>
    <row r="3278" spans="1:21" ht="43.2" x14ac:dyDescent="0.3">
      <c r="A3278">
        <v>3276</v>
      </c>
      <c r="B3278" s="6" t="s">
        <v>3276</v>
      </c>
      <c r="C3278" s="2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7" t="s">
        <v>8315</v>
      </c>
      <c r="R3278" s="7" t="s">
        <v>8316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34</v>
      </c>
    </row>
    <row r="3279" spans="1:21" ht="57.6" x14ac:dyDescent="0.3">
      <c r="A3279">
        <v>3277</v>
      </c>
      <c r="B3279" s="6" t="s">
        <v>3277</v>
      </c>
      <c r="C3279" s="2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7" t="s">
        <v>8315</v>
      </c>
      <c r="R3279" s="7" t="s">
        <v>8316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30</v>
      </c>
    </row>
    <row r="3280" spans="1:21" ht="43.2" x14ac:dyDescent="0.3">
      <c r="A3280">
        <v>3278</v>
      </c>
      <c r="B3280" s="6" t="s">
        <v>3278</v>
      </c>
      <c r="C3280" s="2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7" t="s">
        <v>8315</v>
      </c>
      <c r="R3280" s="7" t="s">
        <v>8316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30</v>
      </c>
    </row>
    <row r="3281" spans="1:21" ht="57.6" x14ac:dyDescent="0.3">
      <c r="A3281">
        <v>3279</v>
      </c>
      <c r="B3281" s="6" t="s">
        <v>3279</v>
      </c>
      <c r="C3281" s="2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7" t="s">
        <v>8315</v>
      </c>
      <c r="R3281" s="7" t="s">
        <v>8316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30</v>
      </c>
    </row>
    <row r="3282" spans="1:21" ht="43.2" x14ac:dyDescent="0.3">
      <c r="A3282">
        <v>3280</v>
      </c>
      <c r="B3282" s="6" t="s">
        <v>3280</v>
      </c>
      <c r="C3282" s="2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7" t="s">
        <v>8315</v>
      </c>
      <c r="R3282" s="7" t="s">
        <v>8316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34</v>
      </c>
    </row>
    <row r="3283" spans="1:21" ht="28.8" x14ac:dyDescent="0.3">
      <c r="A3283">
        <v>3281</v>
      </c>
      <c r="B3283" s="6" t="s">
        <v>3281</v>
      </c>
      <c r="C3283" s="2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7" t="s">
        <v>8315</v>
      </c>
      <c r="R3283" s="7" t="s">
        <v>8316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30</v>
      </c>
    </row>
    <row r="3284" spans="1:21" ht="43.2" x14ac:dyDescent="0.3">
      <c r="A3284">
        <v>3282</v>
      </c>
      <c r="B3284" s="6" t="s">
        <v>3282</v>
      </c>
      <c r="C3284" s="2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7" t="s">
        <v>8315</v>
      </c>
      <c r="R3284" s="7" t="s">
        <v>8316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44</v>
      </c>
    </row>
    <row r="3285" spans="1:21" ht="43.2" x14ac:dyDescent="0.3">
      <c r="A3285">
        <v>3283</v>
      </c>
      <c r="B3285" s="6" t="s">
        <v>3283</v>
      </c>
      <c r="C3285" s="2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7" t="s">
        <v>8315</v>
      </c>
      <c r="R3285" s="7" t="s">
        <v>8316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31</v>
      </c>
    </row>
    <row r="3286" spans="1:21" ht="43.2" x14ac:dyDescent="0.3">
      <c r="A3286">
        <v>3284</v>
      </c>
      <c r="B3286" s="6" t="s">
        <v>3284</v>
      </c>
      <c r="C3286" s="2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7" t="s">
        <v>8315</v>
      </c>
      <c r="R3286" s="7" t="s">
        <v>8316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17</v>
      </c>
    </row>
    <row r="3287" spans="1:21" x14ac:dyDescent="0.3">
      <c r="A3287">
        <v>3285</v>
      </c>
      <c r="B3287" s="6" t="s">
        <v>3285</v>
      </c>
      <c r="C3287" s="2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7" t="s">
        <v>8315</v>
      </c>
      <c r="R3287" s="7" t="s">
        <v>8316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31</v>
      </c>
    </row>
    <row r="3288" spans="1:21" ht="57.6" x14ac:dyDescent="0.3">
      <c r="A3288">
        <v>3286</v>
      </c>
      <c r="B3288" s="6" t="s">
        <v>3286</v>
      </c>
      <c r="C3288" s="2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7" t="s">
        <v>8315</v>
      </c>
      <c r="R3288" s="7" t="s">
        <v>8316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30</v>
      </c>
    </row>
    <row r="3289" spans="1:21" ht="28.8" x14ac:dyDescent="0.3">
      <c r="A3289">
        <v>3287</v>
      </c>
      <c r="B3289" s="6" t="s">
        <v>3287</v>
      </c>
      <c r="C3289" s="2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7" t="s">
        <v>8315</v>
      </c>
      <c r="R3289" s="7" t="s">
        <v>8316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25</v>
      </c>
    </row>
    <row r="3290" spans="1:21" ht="43.2" x14ac:dyDescent="0.3">
      <c r="A3290">
        <v>3288</v>
      </c>
      <c r="B3290" s="6" t="s">
        <v>3288</v>
      </c>
      <c r="C3290" s="2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7" t="s">
        <v>8315</v>
      </c>
      <c r="R3290" s="7" t="s">
        <v>8316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36</v>
      </c>
    </row>
    <row r="3291" spans="1:21" ht="43.2" x14ac:dyDescent="0.3">
      <c r="A3291">
        <v>3289</v>
      </c>
      <c r="B3291" s="6" t="s">
        <v>3289</v>
      </c>
      <c r="C3291" s="2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7" t="s">
        <v>8315</v>
      </c>
      <c r="R3291" s="7" t="s">
        <v>8316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28</v>
      </c>
    </row>
    <row r="3292" spans="1:21" ht="72" x14ac:dyDescent="0.3">
      <c r="A3292">
        <v>3290</v>
      </c>
      <c r="B3292" s="6" t="s">
        <v>3290</v>
      </c>
      <c r="C3292" s="2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7" t="s">
        <v>8315</v>
      </c>
      <c r="R3292" s="7" t="s">
        <v>8316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30</v>
      </c>
    </row>
    <row r="3293" spans="1:21" ht="57.6" x14ac:dyDescent="0.3">
      <c r="A3293">
        <v>3291</v>
      </c>
      <c r="B3293" s="6" t="s">
        <v>3291</v>
      </c>
      <c r="C3293" s="2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7" t="s">
        <v>8315</v>
      </c>
      <c r="R3293" s="7" t="s">
        <v>8316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31</v>
      </c>
    </row>
    <row r="3294" spans="1:21" ht="43.2" x14ac:dyDescent="0.3">
      <c r="A3294">
        <v>3292</v>
      </c>
      <c r="B3294" s="6" t="s">
        <v>3292</v>
      </c>
      <c r="C3294" s="2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7" t="s">
        <v>8315</v>
      </c>
      <c r="R3294" s="7" t="s">
        <v>8316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60</v>
      </c>
    </row>
    <row r="3295" spans="1:21" ht="57.6" x14ac:dyDescent="0.3">
      <c r="A3295">
        <v>3293</v>
      </c>
      <c r="B3295" s="6" t="s">
        <v>3293</v>
      </c>
      <c r="C3295" s="2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7" t="s">
        <v>8315</v>
      </c>
      <c r="R3295" s="7" t="s">
        <v>8316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30</v>
      </c>
    </row>
    <row r="3296" spans="1:21" ht="43.2" x14ac:dyDescent="0.3">
      <c r="A3296">
        <v>3294</v>
      </c>
      <c r="B3296" s="6" t="s">
        <v>3294</v>
      </c>
      <c r="C3296" s="2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7" t="s">
        <v>8315</v>
      </c>
      <c r="R3296" s="7" t="s">
        <v>8316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30</v>
      </c>
    </row>
    <row r="3297" spans="1:21" ht="43.2" x14ac:dyDescent="0.3">
      <c r="A3297">
        <v>3295</v>
      </c>
      <c r="B3297" s="6" t="s">
        <v>3295</v>
      </c>
      <c r="C3297" s="2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7" t="s">
        <v>8315</v>
      </c>
      <c r="R3297" s="7" t="s">
        <v>8316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30</v>
      </c>
    </row>
    <row r="3298" spans="1:21" ht="43.2" x14ac:dyDescent="0.3">
      <c r="A3298">
        <v>3296</v>
      </c>
      <c r="B3298" s="6" t="s">
        <v>3296</v>
      </c>
      <c r="C3298" s="2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7" t="s">
        <v>8315</v>
      </c>
      <c r="R3298" s="7" t="s">
        <v>8316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21</v>
      </c>
    </row>
    <row r="3299" spans="1:21" ht="43.2" x14ac:dyDescent="0.3">
      <c r="A3299">
        <v>3297</v>
      </c>
      <c r="B3299" s="6" t="s">
        <v>3297</v>
      </c>
      <c r="C3299" s="2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7" t="s">
        <v>8315</v>
      </c>
      <c r="R3299" s="7" t="s">
        <v>8316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19</v>
      </c>
    </row>
    <row r="3300" spans="1:21" ht="43.2" x14ac:dyDescent="0.3">
      <c r="A3300">
        <v>3298</v>
      </c>
      <c r="B3300" s="6" t="s">
        <v>3298</v>
      </c>
      <c r="C3300" s="2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7" t="s">
        <v>8315</v>
      </c>
      <c r="R3300" s="7" t="s">
        <v>8316</v>
      </c>
      <c r="S3300" s="11">
        <f t="shared" si="257"/>
        <v>42239.957962962959</v>
      </c>
      <c r="T3300" s="11">
        <f t="shared" si="258"/>
        <v>42260</v>
      </c>
      <c r="U3300">
        <f t="shared" si="259"/>
        <v>20</v>
      </c>
    </row>
    <row r="3301" spans="1:21" ht="43.2" x14ac:dyDescent="0.3">
      <c r="A3301">
        <v>3299</v>
      </c>
      <c r="B3301" s="6" t="s">
        <v>3299</v>
      </c>
      <c r="C3301" s="2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7" t="s">
        <v>8315</v>
      </c>
      <c r="R3301" s="7" t="s">
        <v>8316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30</v>
      </c>
    </row>
    <row r="3302" spans="1:21" ht="43.2" x14ac:dyDescent="0.3">
      <c r="A3302">
        <v>3300</v>
      </c>
      <c r="B3302" s="6" t="s">
        <v>3300</v>
      </c>
      <c r="C3302" s="2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7" t="s">
        <v>8315</v>
      </c>
      <c r="R3302" s="7" t="s">
        <v>8316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21</v>
      </c>
    </row>
    <row r="3303" spans="1:21" ht="43.2" x14ac:dyDescent="0.3">
      <c r="A3303">
        <v>3301</v>
      </c>
      <c r="B3303" s="6" t="s">
        <v>3301</v>
      </c>
      <c r="C3303" s="2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7" t="s">
        <v>8315</v>
      </c>
      <c r="R3303" s="7" t="s">
        <v>8316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45</v>
      </c>
    </row>
    <row r="3304" spans="1:21" x14ac:dyDescent="0.3">
      <c r="A3304">
        <v>3302</v>
      </c>
      <c r="B3304" s="6" t="s">
        <v>3302</v>
      </c>
      <c r="C3304" s="2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7" t="s">
        <v>8315</v>
      </c>
      <c r="R3304" s="7" t="s">
        <v>8316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30</v>
      </c>
    </row>
    <row r="3305" spans="1:21" ht="43.2" x14ac:dyDescent="0.3">
      <c r="A3305">
        <v>3303</v>
      </c>
      <c r="B3305" s="6" t="s">
        <v>3303</v>
      </c>
      <c r="C3305" s="2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7" t="s">
        <v>8315</v>
      </c>
      <c r="R3305" s="7" t="s">
        <v>8316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35</v>
      </c>
    </row>
    <row r="3306" spans="1:21" ht="43.2" x14ac:dyDescent="0.3">
      <c r="A3306">
        <v>3304</v>
      </c>
      <c r="B3306" s="6" t="s">
        <v>3304</v>
      </c>
      <c r="C3306" s="2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7" t="s">
        <v>8315</v>
      </c>
      <c r="R3306" s="7" t="s">
        <v>8316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30</v>
      </c>
    </row>
    <row r="3307" spans="1:21" ht="43.2" x14ac:dyDescent="0.3">
      <c r="A3307">
        <v>3305</v>
      </c>
      <c r="B3307" s="6" t="s">
        <v>3305</v>
      </c>
      <c r="C3307" s="2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7" t="s">
        <v>8315</v>
      </c>
      <c r="R3307" s="7" t="s">
        <v>8316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30</v>
      </c>
    </row>
    <row r="3308" spans="1:21" ht="57.6" x14ac:dyDescent="0.3">
      <c r="A3308">
        <v>3306</v>
      </c>
      <c r="B3308" s="6" t="s">
        <v>3306</v>
      </c>
      <c r="C3308" s="2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7" t="s">
        <v>8315</v>
      </c>
      <c r="R3308" s="7" t="s">
        <v>8316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38</v>
      </c>
    </row>
    <row r="3309" spans="1:21" ht="43.2" x14ac:dyDescent="0.3">
      <c r="A3309">
        <v>3307</v>
      </c>
      <c r="B3309" s="6" t="s">
        <v>3307</v>
      </c>
      <c r="C3309" s="2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7" t="s">
        <v>8315</v>
      </c>
      <c r="R3309" s="7" t="s">
        <v>8316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30</v>
      </c>
    </row>
    <row r="3310" spans="1:21" ht="43.2" x14ac:dyDescent="0.3">
      <c r="A3310">
        <v>3308</v>
      </c>
      <c r="B3310" s="6" t="s">
        <v>3308</v>
      </c>
      <c r="C3310" s="2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7" t="s">
        <v>8315</v>
      </c>
      <c r="R3310" s="7" t="s">
        <v>8316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21</v>
      </c>
    </row>
    <row r="3311" spans="1:21" ht="28.8" x14ac:dyDescent="0.3">
      <c r="A3311">
        <v>3309</v>
      </c>
      <c r="B3311" s="6" t="s">
        <v>3309</v>
      </c>
      <c r="C3311" s="2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7" t="s">
        <v>8315</v>
      </c>
      <c r="R3311" s="7" t="s">
        <v>8316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31</v>
      </c>
    </row>
    <row r="3312" spans="1:21" ht="28.8" x14ac:dyDescent="0.3">
      <c r="A3312">
        <v>3310</v>
      </c>
      <c r="B3312" s="6" t="s">
        <v>3310</v>
      </c>
      <c r="C3312" s="2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7" t="s">
        <v>8315</v>
      </c>
      <c r="R3312" s="7" t="s">
        <v>8316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30</v>
      </c>
    </row>
    <row r="3313" spans="1:21" ht="43.2" x14ac:dyDescent="0.3">
      <c r="A3313">
        <v>3311</v>
      </c>
      <c r="B3313" s="6" t="s">
        <v>3311</v>
      </c>
      <c r="C3313" s="2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7" t="s">
        <v>8315</v>
      </c>
      <c r="R3313" s="7" t="s">
        <v>8316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30</v>
      </c>
    </row>
    <row r="3314" spans="1:21" ht="43.2" x14ac:dyDescent="0.3">
      <c r="A3314">
        <v>3312</v>
      </c>
      <c r="B3314" s="6" t="s">
        <v>3312</v>
      </c>
      <c r="C3314" s="2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7" t="s">
        <v>8315</v>
      </c>
      <c r="R3314" s="7" t="s">
        <v>8316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21</v>
      </c>
    </row>
    <row r="3315" spans="1:21" ht="43.2" x14ac:dyDescent="0.3">
      <c r="A3315">
        <v>3313</v>
      </c>
      <c r="B3315" s="6" t="s">
        <v>3313</v>
      </c>
      <c r="C3315" s="2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7" t="s">
        <v>8315</v>
      </c>
      <c r="R3315" s="7" t="s">
        <v>8316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14</v>
      </c>
    </row>
    <row r="3316" spans="1:21" ht="43.2" x14ac:dyDescent="0.3">
      <c r="A3316">
        <v>3314</v>
      </c>
      <c r="B3316" s="6" t="s">
        <v>3314</v>
      </c>
      <c r="C3316" s="2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7" t="s">
        <v>8315</v>
      </c>
      <c r="R3316" s="7" t="s">
        <v>8316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28</v>
      </c>
    </row>
    <row r="3317" spans="1:21" ht="43.2" x14ac:dyDescent="0.3">
      <c r="A3317">
        <v>3315</v>
      </c>
      <c r="B3317" s="6" t="s">
        <v>3315</v>
      </c>
      <c r="C3317" s="2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7" t="s">
        <v>8315</v>
      </c>
      <c r="R3317" s="7" t="s">
        <v>8316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30</v>
      </c>
    </row>
    <row r="3318" spans="1:21" ht="72" x14ac:dyDescent="0.3">
      <c r="A3318">
        <v>3316</v>
      </c>
      <c r="B3318" s="6" t="s">
        <v>3316</v>
      </c>
      <c r="C3318" s="2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7" t="s">
        <v>8315</v>
      </c>
      <c r="R3318" s="7" t="s">
        <v>8316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33</v>
      </c>
    </row>
    <row r="3319" spans="1:21" ht="43.2" x14ac:dyDescent="0.3">
      <c r="A3319">
        <v>3317</v>
      </c>
      <c r="B3319" s="6" t="s">
        <v>3317</v>
      </c>
      <c r="C3319" s="2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7" t="s">
        <v>8315</v>
      </c>
      <c r="R3319" s="7" t="s">
        <v>8316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30</v>
      </c>
    </row>
    <row r="3320" spans="1:21" ht="28.8" x14ac:dyDescent="0.3">
      <c r="A3320">
        <v>3318</v>
      </c>
      <c r="B3320" s="6" t="s">
        <v>3318</v>
      </c>
      <c r="C3320" s="2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7" t="s">
        <v>8315</v>
      </c>
      <c r="R3320" s="7" t="s">
        <v>8316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40</v>
      </c>
    </row>
    <row r="3321" spans="1:21" ht="43.2" x14ac:dyDescent="0.3">
      <c r="A3321">
        <v>3319</v>
      </c>
      <c r="B3321" s="6" t="s">
        <v>3319</v>
      </c>
      <c r="C3321" s="2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7" t="s">
        <v>8315</v>
      </c>
      <c r="R3321" s="7" t="s">
        <v>8316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45</v>
      </c>
    </row>
    <row r="3322" spans="1:21" ht="43.2" x14ac:dyDescent="0.3">
      <c r="A3322">
        <v>3320</v>
      </c>
      <c r="B3322" s="6" t="s">
        <v>3320</v>
      </c>
      <c r="C3322" s="2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7" t="s">
        <v>8315</v>
      </c>
      <c r="R3322" s="7" t="s">
        <v>8316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30</v>
      </c>
    </row>
    <row r="3323" spans="1:21" ht="57.6" x14ac:dyDescent="0.3">
      <c r="A3323">
        <v>3321</v>
      </c>
      <c r="B3323" s="6" t="s">
        <v>3321</v>
      </c>
      <c r="C3323" s="2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7" t="s">
        <v>8315</v>
      </c>
      <c r="R3323" s="7" t="s">
        <v>8316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14</v>
      </c>
    </row>
    <row r="3324" spans="1:21" ht="43.2" x14ac:dyDescent="0.3">
      <c r="A3324">
        <v>3322</v>
      </c>
      <c r="B3324" s="6" t="s">
        <v>3322</v>
      </c>
      <c r="C3324" s="2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7" t="s">
        <v>8315</v>
      </c>
      <c r="R3324" s="7" t="s">
        <v>8316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22</v>
      </c>
    </row>
    <row r="3325" spans="1:21" ht="43.2" x14ac:dyDescent="0.3">
      <c r="A3325">
        <v>3323</v>
      </c>
      <c r="B3325" s="6" t="s">
        <v>3323</v>
      </c>
      <c r="C3325" s="2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7" t="s">
        <v>8315</v>
      </c>
      <c r="R3325" s="7" t="s">
        <v>8316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30</v>
      </c>
    </row>
    <row r="3326" spans="1:21" ht="43.2" x14ac:dyDescent="0.3">
      <c r="A3326">
        <v>3324</v>
      </c>
      <c r="B3326" s="6" t="s">
        <v>3324</v>
      </c>
      <c r="C3326" s="2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7" t="s">
        <v>8315</v>
      </c>
      <c r="R3326" s="7" t="s">
        <v>8316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14</v>
      </c>
    </row>
    <row r="3327" spans="1:21" ht="43.2" x14ac:dyDescent="0.3">
      <c r="A3327">
        <v>3325</v>
      </c>
      <c r="B3327" s="6" t="s">
        <v>3325</v>
      </c>
      <c r="C3327" s="2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7" t="s">
        <v>8315</v>
      </c>
      <c r="R3327" s="7" t="s">
        <v>8316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35</v>
      </c>
    </row>
    <row r="3328" spans="1:21" ht="43.2" x14ac:dyDescent="0.3">
      <c r="A3328">
        <v>3326</v>
      </c>
      <c r="B3328" s="6" t="s">
        <v>3326</v>
      </c>
      <c r="C3328" s="2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7" t="s">
        <v>8315</v>
      </c>
      <c r="R3328" s="7" t="s">
        <v>8316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30</v>
      </c>
    </row>
    <row r="3329" spans="1:21" ht="43.2" x14ac:dyDescent="0.3">
      <c r="A3329">
        <v>3327</v>
      </c>
      <c r="B3329" s="6" t="s">
        <v>3327</v>
      </c>
      <c r="C3329" s="2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7" t="s">
        <v>8315</v>
      </c>
      <c r="R3329" s="7" t="s">
        <v>8316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30</v>
      </c>
    </row>
    <row r="3330" spans="1:21" ht="43.2" x14ac:dyDescent="0.3">
      <c r="A3330">
        <v>3328</v>
      </c>
      <c r="B3330" s="6" t="s">
        <v>3328</v>
      </c>
      <c r="C3330" s="2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7" t="s">
        <v>8315</v>
      </c>
      <c r="R3330" s="7" t="s">
        <v>8316</v>
      </c>
      <c r="S3330" s="11">
        <f t="shared" si="257"/>
        <v>41822.57503472222</v>
      </c>
      <c r="T3330" s="11">
        <f t="shared" si="258"/>
        <v>41825.041666666664</v>
      </c>
      <c r="U3330">
        <f t="shared" si="259"/>
        <v>2</v>
      </c>
    </row>
    <row r="3331" spans="1:21" ht="43.2" x14ac:dyDescent="0.3">
      <c r="A3331">
        <v>3329</v>
      </c>
      <c r="B3331" s="6" t="s">
        <v>3329</v>
      </c>
      <c r="C3331" s="2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7" t="s">
        <v>8315</v>
      </c>
      <c r="R3331" s="7" t="s">
        <v>8316</v>
      </c>
      <c r="S3331" s="11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>
        <f t="shared" ref="U3331:U3394" si="264">ROUND(T3331-S3331,0)</f>
        <v>11</v>
      </c>
    </row>
    <row r="3332" spans="1:21" ht="43.2" x14ac:dyDescent="0.3">
      <c r="A3332">
        <v>3330</v>
      </c>
      <c r="B3332" s="6" t="s">
        <v>3330</v>
      </c>
      <c r="C3332" s="2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7" t="s">
        <v>8315</v>
      </c>
      <c r="R3332" s="7" t="s">
        <v>8316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30</v>
      </c>
    </row>
    <row r="3333" spans="1:21" ht="43.2" x14ac:dyDescent="0.3">
      <c r="A3333">
        <v>3331</v>
      </c>
      <c r="B3333" s="6" t="s">
        <v>3331</v>
      </c>
      <c r="C3333" s="2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7" t="s">
        <v>8315</v>
      </c>
      <c r="R3333" s="7" t="s">
        <v>8316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35</v>
      </c>
    </row>
    <row r="3334" spans="1:21" ht="43.2" x14ac:dyDescent="0.3">
      <c r="A3334">
        <v>3332</v>
      </c>
      <c r="B3334" s="6" t="s">
        <v>3332</v>
      </c>
      <c r="C3334" s="2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7" t="s">
        <v>8315</v>
      </c>
      <c r="R3334" s="7" t="s">
        <v>8316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30</v>
      </c>
    </row>
    <row r="3335" spans="1:21" ht="43.2" x14ac:dyDescent="0.3">
      <c r="A3335">
        <v>3333</v>
      </c>
      <c r="B3335" s="6" t="s">
        <v>3333</v>
      </c>
      <c r="C3335" s="2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7" t="s">
        <v>8315</v>
      </c>
      <c r="R3335" s="7" t="s">
        <v>8316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22</v>
      </c>
    </row>
    <row r="3336" spans="1:21" ht="28.8" x14ac:dyDescent="0.3">
      <c r="A3336">
        <v>3334</v>
      </c>
      <c r="B3336" s="6" t="s">
        <v>3334</v>
      </c>
      <c r="C3336" s="2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7" t="s">
        <v>8315</v>
      </c>
      <c r="R3336" s="7" t="s">
        <v>8316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30</v>
      </c>
    </row>
    <row r="3337" spans="1:21" ht="43.2" x14ac:dyDescent="0.3">
      <c r="A3337">
        <v>3335</v>
      </c>
      <c r="B3337" s="6" t="s">
        <v>3335</v>
      </c>
      <c r="C3337" s="2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7" t="s">
        <v>8315</v>
      </c>
      <c r="R3337" s="7" t="s">
        <v>8316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27</v>
      </c>
    </row>
    <row r="3338" spans="1:21" ht="43.2" x14ac:dyDescent="0.3">
      <c r="A3338">
        <v>3336</v>
      </c>
      <c r="B3338" s="6" t="s">
        <v>3336</v>
      </c>
      <c r="C3338" s="2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7" t="s">
        <v>8315</v>
      </c>
      <c r="R3338" s="7" t="s">
        <v>8316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28</v>
      </c>
    </row>
    <row r="3339" spans="1:21" ht="43.2" x14ac:dyDescent="0.3">
      <c r="A3339">
        <v>3337</v>
      </c>
      <c r="B3339" s="6" t="s">
        <v>3337</v>
      </c>
      <c r="C3339" s="2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7" t="s">
        <v>8315</v>
      </c>
      <c r="R3339" s="7" t="s">
        <v>8316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22</v>
      </c>
    </row>
    <row r="3340" spans="1:21" ht="28.8" x14ac:dyDescent="0.3">
      <c r="A3340">
        <v>3338</v>
      </c>
      <c r="B3340" s="6" t="s">
        <v>3338</v>
      </c>
      <c r="C3340" s="2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7" t="s">
        <v>8315</v>
      </c>
      <c r="R3340" s="7" t="s">
        <v>8316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21</v>
      </c>
    </row>
    <row r="3341" spans="1:21" ht="43.2" x14ac:dyDescent="0.3">
      <c r="A3341">
        <v>3339</v>
      </c>
      <c r="B3341" s="6" t="s">
        <v>3339</v>
      </c>
      <c r="C3341" s="2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7" t="s">
        <v>8315</v>
      </c>
      <c r="R3341" s="7" t="s">
        <v>8316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30</v>
      </c>
    </row>
    <row r="3342" spans="1:21" ht="43.2" x14ac:dyDescent="0.3">
      <c r="A3342">
        <v>3340</v>
      </c>
      <c r="B3342" s="6" t="s">
        <v>3340</v>
      </c>
      <c r="C3342" s="2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7" t="s">
        <v>8315</v>
      </c>
      <c r="R3342" s="7" t="s">
        <v>8316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25</v>
      </c>
    </row>
    <row r="3343" spans="1:21" ht="43.2" x14ac:dyDescent="0.3">
      <c r="A3343">
        <v>3341</v>
      </c>
      <c r="B3343" s="6" t="s">
        <v>3341</v>
      </c>
      <c r="C3343" s="2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7" t="s">
        <v>8315</v>
      </c>
      <c r="R3343" s="7" t="s">
        <v>8316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23</v>
      </c>
    </row>
    <row r="3344" spans="1:21" ht="43.2" x14ac:dyDescent="0.3">
      <c r="A3344">
        <v>3342</v>
      </c>
      <c r="B3344" s="6" t="s">
        <v>3342</v>
      </c>
      <c r="C3344" s="2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7" t="s">
        <v>8315</v>
      </c>
      <c r="R3344" s="7" t="s">
        <v>8316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33</v>
      </c>
    </row>
    <row r="3345" spans="1:21" ht="43.2" x14ac:dyDescent="0.3">
      <c r="A3345">
        <v>3343</v>
      </c>
      <c r="B3345" s="6" t="s">
        <v>3343</v>
      </c>
      <c r="C3345" s="2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7" t="s">
        <v>8315</v>
      </c>
      <c r="R3345" s="7" t="s">
        <v>8316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21</v>
      </c>
    </row>
    <row r="3346" spans="1:21" ht="43.2" x14ac:dyDescent="0.3">
      <c r="A3346">
        <v>3344</v>
      </c>
      <c r="B3346" s="6" t="s">
        <v>3344</v>
      </c>
      <c r="C3346" s="2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7" t="s">
        <v>8315</v>
      </c>
      <c r="R3346" s="7" t="s">
        <v>8316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30</v>
      </c>
    </row>
    <row r="3347" spans="1:21" ht="43.2" x14ac:dyDescent="0.3">
      <c r="A3347">
        <v>3345</v>
      </c>
      <c r="B3347" s="6" t="s">
        <v>3345</v>
      </c>
      <c r="C3347" s="2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7" t="s">
        <v>8315</v>
      </c>
      <c r="R3347" s="7" t="s">
        <v>8316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59</v>
      </c>
    </row>
    <row r="3348" spans="1:21" ht="43.2" x14ac:dyDescent="0.3">
      <c r="A3348">
        <v>3346</v>
      </c>
      <c r="B3348" s="6" t="s">
        <v>3346</v>
      </c>
      <c r="C3348" s="2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7" t="s">
        <v>8315</v>
      </c>
      <c r="R3348" s="7" t="s">
        <v>8316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7</v>
      </c>
    </row>
    <row r="3349" spans="1:21" ht="57.6" x14ac:dyDescent="0.3">
      <c r="A3349">
        <v>3347</v>
      </c>
      <c r="B3349" s="6" t="s">
        <v>3347</v>
      </c>
      <c r="C3349" s="2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7" t="s">
        <v>8315</v>
      </c>
      <c r="R3349" s="7" t="s">
        <v>8316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14</v>
      </c>
    </row>
    <row r="3350" spans="1:21" ht="43.2" x14ac:dyDescent="0.3">
      <c r="A3350">
        <v>3348</v>
      </c>
      <c r="B3350" s="6" t="s">
        <v>3266</v>
      </c>
      <c r="C3350" s="2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7" t="s">
        <v>8315</v>
      </c>
      <c r="R3350" s="7" t="s">
        <v>8316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24</v>
      </c>
    </row>
    <row r="3351" spans="1:21" ht="43.2" x14ac:dyDescent="0.3">
      <c r="A3351">
        <v>3349</v>
      </c>
      <c r="B3351" s="6" t="s">
        <v>3348</v>
      </c>
      <c r="C3351" s="2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7" t="s">
        <v>8315</v>
      </c>
      <c r="R3351" s="7" t="s">
        <v>8316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22</v>
      </c>
    </row>
    <row r="3352" spans="1:21" ht="57.6" x14ac:dyDescent="0.3">
      <c r="A3352">
        <v>3350</v>
      </c>
      <c r="B3352" s="6" t="s">
        <v>3349</v>
      </c>
      <c r="C3352" s="2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7" t="s">
        <v>8315</v>
      </c>
      <c r="R3352" s="7" t="s">
        <v>8316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35</v>
      </c>
    </row>
    <row r="3353" spans="1:21" ht="43.2" x14ac:dyDescent="0.3">
      <c r="A3353">
        <v>3351</v>
      </c>
      <c r="B3353" s="6" t="s">
        <v>3350</v>
      </c>
      <c r="C3353" s="2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7" t="s">
        <v>8315</v>
      </c>
      <c r="R3353" s="7" t="s">
        <v>8316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37</v>
      </c>
    </row>
    <row r="3354" spans="1:21" ht="43.2" x14ac:dyDescent="0.3">
      <c r="A3354">
        <v>3352</v>
      </c>
      <c r="B3354" s="6" t="s">
        <v>3351</v>
      </c>
      <c r="C3354" s="2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7" t="s">
        <v>8315</v>
      </c>
      <c r="R3354" s="7" t="s">
        <v>8316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57</v>
      </c>
    </row>
    <row r="3355" spans="1:21" ht="43.2" x14ac:dyDescent="0.3">
      <c r="A3355">
        <v>3353</v>
      </c>
      <c r="B3355" s="6" t="s">
        <v>3352</v>
      </c>
      <c r="C3355" s="2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7" t="s">
        <v>8315</v>
      </c>
      <c r="R3355" s="7" t="s">
        <v>8316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14</v>
      </c>
    </row>
    <row r="3356" spans="1:21" ht="28.8" x14ac:dyDescent="0.3">
      <c r="A3356">
        <v>3354</v>
      </c>
      <c r="B3356" s="6" t="s">
        <v>3353</v>
      </c>
      <c r="C3356" s="2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7" t="s">
        <v>8315</v>
      </c>
      <c r="R3356" s="7" t="s">
        <v>8316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35</v>
      </c>
    </row>
    <row r="3357" spans="1:21" ht="43.2" x14ac:dyDescent="0.3">
      <c r="A3357">
        <v>3355</v>
      </c>
      <c r="B3357" s="6" t="s">
        <v>3354</v>
      </c>
      <c r="C3357" s="2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7" t="s">
        <v>8315</v>
      </c>
      <c r="R3357" s="7" t="s">
        <v>8316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11</v>
      </c>
    </row>
    <row r="3358" spans="1:21" ht="43.2" x14ac:dyDescent="0.3">
      <c r="A3358">
        <v>3356</v>
      </c>
      <c r="B3358" s="6" t="s">
        <v>3355</v>
      </c>
      <c r="C3358" s="2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7" t="s">
        <v>8315</v>
      </c>
      <c r="R3358" s="7" t="s">
        <v>8316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30</v>
      </c>
    </row>
    <row r="3359" spans="1:21" ht="43.2" x14ac:dyDescent="0.3">
      <c r="A3359">
        <v>3357</v>
      </c>
      <c r="B3359" s="6" t="s">
        <v>3356</v>
      </c>
      <c r="C3359" s="2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7" t="s">
        <v>8315</v>
      </c>
      <c r="R3359" s="7" t="s">
        <v>8316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30</v>
      </c>
    </row>
    <row r="3360" spans="1:21" ht="43.2" x14ac:dyDescent="0.3">
      <c r="A3360">
        <v>3358</v>
      </c>
      <c r="B3360" s="6" t="s">
        <v>3357</v>
      </c>
      <c r="C3360" s="2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7" t="s">
        <v>8315</v>
      </c>
      <c r="R3360" s="7" t="s">
        <v>8316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30</v>
      </c>
    </row>
    <row r="3361" spans="1:21" ht="43.2" x14ac:dyDescent="0.3">
      <c r="A3361">
        <v>3359</v>
      </c>
      <c r="B3361" s="6" t="s">
        <v>3358</v>
      </c>
      <c r="C3361" s="2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7" t="s">
        <v>8315</v>
      </c>
      <c r="R3361" s="7" t="s">
        <v>8316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45</v>
      </c>
    </row>
    <row r="3362" spans="1:21" ht="28.8" x14ac:dyDescent="0.3">
      <c r="A3362">
        <v>3360</v>
      </c>
      <c r="B3362" s="6" t="s">
        <v>3359</v>
      </c>
      <c r="C3362" s="2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7" t="s">
        <v>8315</v>
      </c>
      <c r="R3362" s="7" t="s">
        <v>8316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22</v>
      </c>
    </row>
    <row r="3363" spans="1:21" ht="57.6" x14ac:dyDescent="0.3">
      <c r="A3363">
        <v>3361</v>
      </c>
      <c r="B3363" s="6" t="s">
        <v>3360</v>
      </c>
      <c r="C3363" s="2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7" t="s">
        <v>8315</v>
      </c>
      <c r="R3363" s="7" t="s">
        <v>8316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18</v>
      </c>
    </row>
    <row r="3364" spans="1:21" ht="43.2" x14ac:dyDescent="0.3">
      <c r="A3364">
        <v>3362</v>
      </c>
      <c r="B3364" s="6" t="s">
        <v>3361</v>
      </c>
      <c r="C3364" s="2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7" t="s">
        <v>8315</v>
      </c>
      <c r="R3364" s="7" t="s">
        <v>8316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14</v>
      </c>
    </row>
    <row r="3365" spans="1:21" ht="43.2" x14ac:dyDescent="0.3">
      <c r="A3365">
        <v>3363</v>
      </c>
      <c r="B3365" s="6" t="s">
        <v>3362</v>
      </c>
      <c r="C3365" s="2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7" t="s">
        <v>8315</v>
      </c>
      <c r="R3365" s="7" t="s">
        <v>8316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19</v>
      </c>
    </row>
    <row r="3366" spans="1:21" ht="43.2" x14ac:dyDescent="0.3">
      <c r="A3366">
        <v>3364</v>
      </c>
      <c r="B3366" s="6" t="s">
        <v>3363</v>
      </c>
      <c r="C3366" s="2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7" t="s">
        <v>8315</v>
      </c>
      <c r="R3366" s="7" t="s">
        <v>8316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22</v>
      </c>
    </row>
    <row r="3367" spans="1:21" ht="43.2" x14ac:dyDescent="0.3">
      <c r="A3367">
        <v>3365</v>
      </c>
      <c r="B3367" s="6" t="s">
        <v>3364</v>
      </c>
      <c r="C3367" s="2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7" t="s">
        <v>8315</v>
      </c>
      <c r="R3367" s="7" t="s">
        <v>8316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30</v>
      </c>
    </row>
    <row r="3368" spans="1:21" ht="43.2" x14ac:dyDescent="0.3">
      <c r="A3368">
        <v>3366</v>
      </c>
      <c r="B3368" s="6" t="s">
        <v>3365</v>
      </c>
      <c r="C3368" s="2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7" t="s">
        <v>8315</v>
      </c>
      <c r="R3368" s="7" t="s">
        <v>8316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30</v>
      </c>
    </row>
    <row r="3369" spans="1:21" ht="43.2" x14ac:dyDescent="0.3">
      <c r="A3369">
        <v>3367</v>
      </c>
      <c r="B3369" s="6" t="s">
        <v>3366</v>
      </c>
      <c r="C3369" s="2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7" t="s">
        <v>8315</v>
      </c>
      <c r="R3369" s="7" t="s">
        <v>8316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25</v>
      </c>
    </row>
    <row r="3370" spans="1:21" ht="43.2" x14ac:dyDescent="0.3">
      <c r="A3370">
        <v>3368</v>
      </c>
      <c r="B3370" s="6" t="s">
        <v>3367</v>
      </c>
      <c r="C3370" s="2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7" t="s">
        <v>8315</v>
      </c>
      <c r="R3370" s="7" t="s">
        <v>8316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36</v>
      </c>
    </row>
    <row r="3371" spans="1:21" ht="43.2" x14ac:dyDescent="0.3">
      <c r="A3371">
        <v>3369</v>
      </c>
      <c r="B3371" s="6" t="s">
        <v>3368</v>
      </c>
      <c r="C3371" s="2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7" t="s">
        <v>8315</v>
      </c>
      <c r="R3371" s="7" t="s">
        <v>8316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60</v>
      </c>
    </row>
    <row r="3372" spans="1:21" ht="28.8" x14ac:dyDescent="0.3">
      <c r="A3372">
        <v>3370</v>
      </c>
      <c r="B3372" s="6" t="s">
        <v>3369</v>
      </c>
      <c r="C3372" s="2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7" t="s">
        <v>8315</v>
      </c>
      <c r="R3372" s="7" t="s">
        <v>8316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31</v>
      </c>
    </row>
    <row r="3373" spans="1:21" ht="28.8" x14ac:dyDescent="0.3">
      <c r="A3373">
        <v>3371</v>
      </c>
      <c r="B3373" s="6" t="s">
        <v>3370</v>
      </c>
      <c r="C3373" s="2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7" t="s">
        <v>8315</v>
      </c>
      <c r="R3373" s="7" t="s">
        <v>8316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28</v>
      </c>
    </row>
    <row r="3374" spans="1:21" ht="43.2" x14ac:dyDescent="0.3">
      <c r="A3374">
        <v>3372</v>
      </c>
      <c r="B3374" s="6" t="s">
        <v>3371</v>
      </c>
      <c r="C3374" s="2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7" t="s">
        <v>8315</v>
      </c>
      <c r="R3374" s="7" t="s">
        <v>8316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21</v>
      </c>
    </row>
    <row r="3375" spans="1:21" ht="43.2" x14ac:dyDescent="0.3">
      <c r="A3375">
        <v>3373</v>
      </c>
      <c r="B3375" s="6" t="s">
        <v>3372</v>
      </c>
      <c r="C3375" s="2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7" t="s">
        <v>8315</v>
      </c>
      <c r="R3375" s="7" t="s">
        <v>8316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24</v>
      </c>
    </row>
    <row r="3376" spans="1:21" ht="43.2" x14ac:dyDescent="0.3">
      <c r="A3376">
        <v>3374</v>
      </c>
      <c r="B3376" s="6" t="s">
        <v>3373</v>
      </c>
      <c r="C3376" s="2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7" t="s">
        <v>8315</v>
      </c>
      <c r="R3376" s="7" t="s">
        <v>8316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30</v>
      </c>
    </row>
    <row r="3377" spans="1:21" ht="43.2" x14ac:dyDescent="0.3">
      <c r="A3377">
        <v>3375</v>
      </c>
      <c r="B3377" s="6" t="s">
        <v>3374</v>
      </c>
      <c r="C3377" s="2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7" t="s">
        <v>8315</v>
      </c>
      <c r="R3377" s="7" t="s">
        <v>8316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12</v>
      </c>
    </row>
    <row r="3378" spans="1:21" ht="43.2" x14ac:dyDescent="0.3">
      <c r="A3378">
        <v>3376</v>
      </c>
      <c r="B3378" s="6" t="s">
        <v>3375</v>
      </c>
      <c r="C3378" s="2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7" t="s">
        <v>8315</v>
      </c>
      <c r="R3378" s="7" t="s">
        <v>8316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60</v>
      </c>
    </row>
    <row r="3379" spans="1:21" ht="43.2" x14ac:dyDescent="0.3">
      <c r="A3379">
        <v>3377</v>
      </c>
      <c r="B3379" s="6" t="s">
        <v>3376</v>
      </c>
      <c r="C3379" s="2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7" t="s">
        <v>8315</v>
      </c>
      <c r="R3379" s="7" t="s">
        <v>8316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30</v>
      </c>
    </row>
    <row r="3380" spans="1:21" ht="43.2" x14ac:dyDescent="0.3">
      <c r="A3380">
        <v>3378</v>
      </c>
      <c r="B3380" s="6" t="s">
        <v>3377</v>
      </c>
      <c r="C3380" s="2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7" t="s">
        <v>8315</v>
      </c>
      <c r="R3380" s="7" t="s">
        <v>8316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24</v>
      </c>
    </row>
    <row r="3381" spans="1:21" ht="57.6" x14ac:dyDescent="0.3">
      <c r="A3381">
        <v>3379</v>
      </c>
      <c r="B3381" s="6" t="s">
        <v>3378</v>
      </c>
      <c r="C3381" s="2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7" t="s">
        <v>8315</v>
      </c>
      <c r="R3381" s="7" t="s">
        <v>8316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17</v>
      </c>
    </row>
    <row r="3382" spans="1:21" ht="57.6" x14ac:dyDescent="0.3">
      <c r="A3382">
        <v>3380</v>
      </c>
      <c r="B3382" s="6" t="s">
        <v>3379</v>
      </c>
      <c r="C3382" s="2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7" t="s">
        <v>8315</v>
      </c>
      <c r="R3382" s="7" t="s">
        <v>8316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35</v>
      </c>
    </row>
    <row r="3383" spans="1:21" ht="43.2" x14ac:dyDescent="0.3">
      <c r="A3383">
        <v>3381</v>
      </c>
      <c r="B3383" s="6" t="s">
        <v>3380</v>
      </c>
      <c r="C3383" s="2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7" t="s">
        <v>8315</v>
      </c>
      <c r="R3383" s="7" t="s">
        <v>8316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30</v>
      </c>
    </row>
    <row r="3384" spans="1:21" ht="43.2" x14ac:dyDescent="0.3">
      <c r="A3384">
        <v>3382</v>
      </c>
      <c r="B3384" s="6" t="s">
        <v>3381</v>
      </c>
      <c r="C3384" s="2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7" t="s">
        <v>8315</v>
      </c>
      <c r="R3384" s="7" t="s">
        <v>8316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25</v>
      </c>
    </row>
    <row r="3385" spans="1:21" ht="43.2" x14ac:dyDescent="0.3">
      <c r="A3385">
        <v>3383</v>
      </c>
      <c r="B3385" s="6" t="s">
        <v>3382</v>
      </c>
      <c r="C3385" s="2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7" t="s">
        <v>8315</v>
      </c>
      <c r="R3385" s="7" t="s">
        <v>8316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</v>
      </c>
    </row>
    <row r="3386" spans="1:21" ht="43.2" x14ac:dyDescent="0.3">
      <c r="A3386">
        <v>3384</v>
      </c>
      <c r="B3386" s="6" t="s">
        <v>3383</v>
      </c>
      <c r="C3386" s="2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7" t="s">
        <v>8315</v>
      </c>
      <c r="R3386" s="7" t="s">
        <v>8316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37</v>
      </c>
    </row>
    <row r="3387" spans="1:21" ht="57.6" x14ac:dyDescent="0.3">
      <c r="A3387">
        <v>3385</v>
      </c>
      <c r="B3387" s="6" t="s">
        <v>3384</v>
      </c>
      <c r="C3387" s="2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7" t="s">
        <v>8315</v>
      </c>
      <c r="R3387" s="7" t="s">
        <v>8316</v>
      </c>
      <c r="S3387" s="11">
        <f t="shared" si="262"/>
        <v>41953.8675</v>
      </c>
      <c r="T3387" s="11">
        <f t="shared" si="263"/>
        <v>41983.8675</v>
      </c>
      <c r="U3387">
        <f t="shared" si="264"/>
        <v>30</v>
      </c>
    </row>
    <row r="3388" spans="1:21" ht="43.2" x14ac:dyDescent="0.3">
      <c r="A3388">
        <v>3386</v>
      </c>
      <c r="B3388" s="6" t="s">
        <v>3385</v>
      </c>
      <c r="C3388" s="2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7" t="s">
        <v>8315</v>
      </c>
      <c r="R3388" s="7" t="s">
        <v>8316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30</v>
      </c>
    </row>
    <row r="3389" spans="1:21" ht="57.6" x14ac:dyDescent="0.3">
      <c r="A3389">
        <v>3387</v>
      </c>
      <c r="B3389" s="6" t="s">
        <v>3386</v>
      </c>
      <c r="C3389" s="2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7" t="s">
        <v>8315</v>
      </c>
      <c r="R3389" s="7" t="s">
        <v>8316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40</v>
      </c>
    </row>
    <row r="3390" spans="1:21" ht="57.6" x14ac:dyDescent="0.3">
      <c r="A3390">
        <v>3388</v>
      </c>
      <c r="B3390" s="6" t="s">
        <v>3387</v>
      </c>
      <c r="C3390" s="2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7" t="s">
        <v>8315</v>
      </c>
      <c r="R3390" s="7" t="s">
        <v>8316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30</v>
      </c>
    </row>
    <row r="3391" spans="1:21" ht="43.2" x14ac:dyDescent="0.3">
      <c r="A3391">
        <v>3389</v>
      </c>
      <c r="B3391" s="6" t="s">
        <v>3388</v>
      </c>
      <c r="C3391" s="2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7" t="s">
        <v>8315</v>
      </c>
      <c r="R3391" s="7" t="s">
        <v>8316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30</v>
      </c>
    </row>
    <row r="3392" spans="1:21" ht="57.6" x14ac:dyDescent="0.3">
      <c r="A3392">
        <v>3390</v>
      </c>
      <c r="B3392" s="6" t="s">
        <v>3389</v>
      </c>
      <c r="C3392" s="2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7" t="s">
        <v>8315</v>
      </c>
      <c r="R3392" s="7" t="s">
        <v>8316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15</v>
      </c>
    </row>
    <row r="3393" spans="1:21" ht="43.2" x14ac:dyDescent="0.3">
      <c r="A3393">
        <v>3391</v>
      </c>
      <c r="B3393" s="6" t="s">
        <v>3390</v>
      </c>
      <c r="C3393" s="2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7" t="s">
        <v>8315</v>
      </c>
      <c r="R3393" s="7" t="s">
        <v>8316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29</v>
      </c>
    </row>
    <row r="3394" spans="1:21" ht="57.6" x14ac:dyDescent="0.3">
      <c r="A3394">
        <v>3392</v>
      </c>
      <c r="B3394" s="6" t="s">
        <v>3391</v>
      </c>
      <c r="C3394" s="2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7" t="s">
        <v>8315</v>
      </c>
      <c r="R3394" s="7" t="s">
        <v>8316</v>
      </c>
      <c r="S3394" s="11">
        <f t="shared" si="262"/>
        <v>42446.845543981486</v>
      </c>
      <c r="T3394" s="11">
        <f t="shared" si="263"/>
        <v>42496.845543981486</v>
      </c>
      <c r="U3394">
        <f t="shared" si="264"/>
        <v>50</v>
      </c>
    </row>
    <row r="3395" spans="1:21" ht="43.2" x14ac:dyDescent="0.3">
      <c r="A3395">
        <v>3393</v>
      </c>
      <c r="B3395" s="6" t="s">
        <v>3392</v>
      </c>
      <c r="C3395" s="2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7" t="s">
        <v>8315</v>
      </c>
      <c r="R3395" s="7" t="s">
        <v>8316</v>
      </c>
      <c r="S3395" s="11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>
        <f t="shared" ref="U3395:U3458" si="269">ROUND(T3395-S3395,0)</f>
        <v>25</v>
      </c>
    </row>
    <row r="3396" spans="1:21" ht="43.2" x14ac:dyDescent="0.3">
      <c r="A3396">
        <v>3394</v>
      </c>
      <c r="B3396" s="6" t="s">
        <v>3393</v>
      </c>
      <c r="C3396" s="2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7" t="s">
        <v>8315</v>
      </c>
      <c r="R3396" s="7" t="s">
        <v>8316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30</v>
      </c>
    </row>
    <row r="3397" spans="1:21" ht="28.8" x14ac:dyDescent="0.3">
      <c r="A3397">
        <v>3395</v>
      </c>
      <c r="B3397" s="6" t="s">
        <v>3394</v>
      </c>
      <c r="C3397" s="2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7" t="s">
        <v>8315</v>
      </c>
      <c r="R3397" s="7" t="s">
        <v>8316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14</v>
      </c>
    </row>
    <row r="3398" spans="1:21" ht="43.2" x14ac:dyDescent="0.3">
      <c r="A3398">
        <v>3396</v>
      </c>
      <c r="B3398" s="6" t="s">
        <v>3395</v>
      </c>
      <c r="C3398" s="2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7" t="s">
        <v>8315</v>
      </c>
      <c r="R3398" s="7" t="s">
        <v>8316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27</v>
      </c>
    </row>
    <row r="3399" spans="1:21" ht="28.8" x14ac:dyDescent="0.3">
      <c r="A3399">
        <v>3397</v>
      </c>
      <c r="B3399" s="6" t="s">
        <v>3396</v>
      </c>
      <c r="C3399" s="2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7" t="s">
        <v>8315</v>
      </c>
      <c r="R3399" s="7" t="s">
        <v>8316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40</v>
      </c>
    </row>
    <row r="3400" spans="1:21" ht="43.2" x14ac:dyDescent="0.3">
      <c r="A3400">
        <v>3398</v>
      </c>
      <c r="B3400" s="6" t="s">
        <v>3397</v>
      </c>
      <c r="C3400" s="2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7" t="s">
        <v>8315</v>
      </c>
      <c r="R3400" s="7" t="s">
        <v>8316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23</v>
      </c>
    </row>
    <row r="3401" spans="1:21" ht="43.2" x14ac:dyDescent="0.3">
      <c r="A3401">
        <v>3399</v>
      </c>
      <c r="B3401" s="6" t="s">
        <v>3398</v>
      </c>
      <c r="C3401" s="2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7" t="s">
        <v>8315</v>
      </c>
      <c r="R3401" s="7" t="s">
        <v>8316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30</v>
      </c>
    </row>
    <row r="3402" spans="1:21" ht="43.2" x14ac:dyDescent="0.3">
      <c r="A3402">
        <v>3400</v>
      </c>
      <c r="B3402" s="6" t="s">
        <v>3399</v>
      </c>
      <c r="C3402" s="2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7" t="s">
        <v>8315</v>
      </c>
      <c r="R3402" s="7" t="s">
        <v>8316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45</v>
      </c>
    </row>
    <row r="3403" spans="1:21" ht="57.6" x14ac:dyDescent="0.3">
      <c r="A3403">
        <v>3401</v>
      </c>
      <c r="B3403" s="6" t="s">
        <v>3400</v>
      </c>
      <c r="C3403" s="2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7" t="s">
        <v>8315</v>
      </c>
      <c r="R3403" s="7" t="s">
        <v>8316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30</v>
      </c>
    </row>
    <row r="3404" spans="1:21" ht="43.2" x14ac:dyDescent="0.3">
      <c r="A3404">
        <v>3402</v>
      </c>
      <c r="B3404" s="6" t="s">
        <v>3401</v>
      </c>
      <c r="C3404" s="2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7" t="s">
        <v>8315</v>
      </c>
      <c r="R3404" s="7" t="s">
        <v>8316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29</v>
      </c>
    </row>
    <row r="3405" spans="1:21" ht="43.2" x14ac:dyDescent="0.3">
      <c r="A3405">
        <v>3403</v>
      </c>
      <c r="B3405" s="6" t="s">
        <v>3402</v>
      </c>
      <c r="C3405" s="2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7" t="s">
        <v>8315</v>
      </c>
      <c r="R3405" s="7" t="s">
        <v>8316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30</v>
      </c>
    </row>
    <row r="3406" spans="1:21" ht="57.6" x14ac:dyDescent="0.3">
      <c r="A3406">
        <v>3404</v>
      </c>
      <c r="B3406" s="6" t="s">
        <v>3403</v>
      </c>
      <c r="C3406" s="2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7" t="s">
        <v>8315</v>
      </c>
      <c r="R3406" s="7" t="s">
        <v>8316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</v>
      </c>
    </row>
    <row r="3407" spans="1:21" ht="43.2" x14ac:dyDescent="0.3">
      <c r="A3407">
        <v>3405</v>
      </c>
      <c r="B3407" s="6" t="s">
        <v>3404</v>
      </c>
      <c r="C3407" s="2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7" t="s">
        <v>8315</v>
      </c>
      <c r="R3407" s="7" t="s">
        <v>8316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21</v>
      </c>
    </row>
    <row r="3408" spans="1:21" ht="43.2" x14ac:dyDescent="0.3">
      <c r="A3408">
        <v>3406</v>
      </c>
      <c r="B3408" s="6" t="s">
        <v>3405</v>
      </c>
      <c r="C3408" s="2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7" t="s">
        <v>8315</v>
      </c>
      <c r="R3408" s="7" t="s">
        <v>8316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45</v>
      </c>
    </row>
    <row r="3409" spans="1:21" ht="57.6" x14ac:dyDescent="0.3">
      <c r="A3409">
        <v>3407</v>
      </c>
      <c r="B3409" s="6" t="s">
        <v>3406</v>
      </c>
      <c r="C3409" s="2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7" t="s">
        <v>8315</v>
      </c>
      <c r="R3409" s="7" t="s">
        <v>8316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30</v>
      </c>
    </row>
    <row r="3410" spans="1:21" ht="43.2" x14ac:dyDescent="0.3">
      <c r="A3410">
        <v>3408</v>
      </c>
      <c r="B3410" s="6" t="s">
        <v>3407</v>
      </c>
      <c r="C3410" s="2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7" t="s">
        <v>8315</v>
      </c>
      <c r="R3410" s="7" t="s">
        <v>8316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30</v>
      </c>
    </row>
    <row r="3411" spans="1:21" ht="43.2" x14ac:dyDescent="0.3">
      <c r="A3411">
        <v>3409</v>
      </c>
      <c r="B3411" s="6" t="s">
        <v>3408</v>
      </c>
      <c r="C3411" s="2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7" t="s">
        <v>8315</v>
      </c>
      <c r="R3411" s="7" t="s">
        <v>8316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38</v>
      </c>
    </row>
    <row r="3412" spans="1:21" ht="43.2" x14ac:dyDescent="0.3">
      <c r="A3412">
        <v>3410</v>
      </c>
      <c r="B3412" s="6" t="s">
        <v>3409</v>
      </c>
      <c r="C3412" s="2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7" t="s">
        <v>8315</v>
      </c>
      <c r="R3412" s="7" t="s">
        <v>8316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27</v>
      </c>
    </row>
    <row r="3413" spans="1:21" ht="43.2" x14ac:dyDescent="0.3">
      <c r="A3413">
        <v>3411</v>
      </c>
      <c r="B3413" s="6" t="s">
        <v>3410</v>
      </c>
      <c r="C3413" s="2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7" t="s">
        <v>8315</v>
      </c>
      <c r="R3413" s="7" t="s">
        <v>8316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</v>
      </c>
    </row>
    <row r="3414" spans="1:21" ht="43.2" x14ac:dyDescent="0.3">
      <c r="A3414">
        <v>3412</v>
      </c>
      <c r="B3414" s="6" t="s">
        <v>3411</v>
      </c>
      <c r="C3414" s="2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7" t="s">
        <v>8315</v>
      </c>
      <c r="R3414" s="7" t="s">
        <v>8316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30</v>
      </c>
    </row>
    <row r="3415" spans="1:21" ht="57.6" x14ac:dyDescent="0.3">
      <c r="A3415">
        <v>3413</v>
      </c>
      <c r="B3415" s="6" t="s">
        <v>3412</v>
      </c>
      <c r="C3415" s="2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7" t="s">
        <v>8315</v>
      </c>
      <c r="R3415" s="7" t="s">
        <v>8316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9</v>
      </c>
    </row>
    <row r="3416" spans="1:21" ht="43.2" x14ac:dyDescent="0.3">
      <c r="A3416">
        <v>3414</v>
      </c>
      <c r="B3416" s="6" t="s">
        <v>3413</v>
      </c>
      <c r="C3416" s="2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7" t="s">
        <v>8315</v>
      </c>
      <c r="R3416" s="7" t="s">
        <v>8316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30</v>
      </c>
    </row>
    <row r="3417" spans="1:21" ht="43.2" x14ac:dyDescent="0.3">
      <c r="A3417">
        <v>3415</v>
      </c>
      <c r="B3417" s="6" t="s">
        <v>3414</v>
      </c>
      <c r="C3417" s="2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7" t="s">
        <v>8315</v>
      </c>
      <c r="R3417" s="7" t="s">
        <v>8316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11</v>
      </c>
    </row>
    <row r="3418" spans="1:21" ht="57.6" x14ac:dyDescent="0.3">
      <c r="A3418">
        <v>3416</v>
      </c>
      <c r="B3418" s="6" t="s">
        <v>3415</v>
      </c>
      <c r="C3418" s="2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7" t="s">
        <v>8315</v>
      </c>
      <c r="R3418" s="7" t="s">
        <v>8316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28</v>
      </c>
    </row>
    <row r="3419" spans="1:21" ht="43.2" x14ac:dyDescent="0.3">
      <c r="A3419">
        <v>3417</v>
      </c>
      <c r="B3419" s="6" t="s">
        <v>3416</v>
      </c>
      <c r="C3419" s="2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7" t="s">
        <v>8315</v>
      </c>
      <c r="R3419" s="7" t="s">
        <v>8316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43</v>
      </c>
    </row>
    <row r="3420" spans="1:21" ht="43.2" x14ac:dyDescent="0.3">
      <c r="A3420">
        <v>3418</v>
      </c>
      <c r="B3420" s="6" t="s">
        <v>3417</v>
      </c>
      <c r="C3420" s="2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7" t="s">
        <v>8315</v>
      </c>
      <c r="R3420" s="7" t="s">
        <v>8316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30</v>
      </c>
    </row>
    <row r="3421" spans="1:21" ht="57.6" x14ac:dyDescent="0.3">
      <c r="A3421">
        <v>3419</v>
      </c>
      <c r="B3421" s="6" t="s">
        <v>3418</v>
      </c>
      <c r="C3421" s="2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7" t="s">
        <v>8315</v>
      </c>
      <c r="R3421" s="7" t="s">
        <v>8316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18</v>
      </c>
    </row>
    <row r="3422" spans="1:21" ht="43.2" x14ac:dyDescent="0.3">
      <c r="A3422">
        <v>3420</v>
      </c>
      <c r="B3422" s="6" t="s">
        <v>3419</v>
      </c>
      <c r="C3422" s="2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7" t="s">
        <v>8315</v>
      </c>
      <c r="R3422" s="7" t="s">
        <v>8316</v>
      </c>
      <c r="S3422" s="11">
        <f t="shared" si="267"/>
        <v>42405.090300925927</v>
      </c>
      <c r="T3422" s="11">
        <f t="shared" si="268"/>
        <v>42414</v>
      </c>
      <c r="U3422">
        <f t="shared" si="269"/>
        <v>9</v>
      </c>
    </row>
    <row r="3423" spans="1:21" ht="43.2" x14ac:dyDescent="0.3">
      <c r="A3423">
        <v>3421</v>
      </c>
      <c r="B3423" s="6" t="s">
        <v>3420</v>
      </c>
      <c r="C3423" s="2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7" t="s">
        <v>8315</v>
      </c>
      <c r="R3423" s="7" t="s">
        <v>8316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30</v>
      </c>
    </row>
    <row r="3424" spans="1:21" ht="43.2" x14ac:dyDescent="0.3">
      <c r="A3424">
        <v>3422</v>
      </c>
      <c r="B3424" s="6" t="s">
        <v>3421</v>
      </c>
      <c r="C3424" s="2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7" t="s">
        <v>8315</v>
      </c>
      <c r="R3424" s="7" t="s">
        <v>8316</v>
      </c>
      <c r="S3424" s="11">
        <f t="shared" si="267"/>
        <v>42323.562222222223</v>
      </c>
      <c r="T3424" s="11">
        <f t="shared" si="268"/>
        <v>42352</v>
      </c>
      <c r="U3424">
        <f t="shared" si="269"/>
        <v>28</v>
      </c>
    </row>
    <row r="3425" spans="1:21" ht="43.2" x14ac:dyDescent="0.3">
      <c r="A3425">
        <v>3423</v>
      </c>
      <c r="B3425" s="6" t="s">
        <v>3422</v>
      </c>
      <c r="C3425" s="2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7" t="s">
        <v>8315</v>
      </c>
      <c r="R3425" s="7" t="s">
        <v>8316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30</v>
      </c>
    </row>
    <row r="3426" spans="1:21" ht="43.2" x14ac:dyDescent="0.3">
      <c r="A3426">
        <v>3424</v>
      </c>
      <c r="B3426" s="6" t="s">
        <v>3423</v>
      </c>
      <c r="C3426" s="2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7" t="s">
        <v>8315</v>
      </c>
      <c r="R3426" s="7" t="s">
        <v>8316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22</v>
      </c>
    </row>
    <row r="3427" spans="1:21" ht="43.2" x14ac:dyDescent="0.3">
      <c r="A3427">
        <v>3425</v>
      </c>
      <c r="B3427" s="6" t="s">
        <v>3424</v>
      </c>
      <c r="C3427" s="2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7" t="s">
        <v>8315</v>
      </c>
      <c r="R3427" s="7" t="s">
        <v>8316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32</v>
      </c>
    </row>
    <row r="3428" spans="1:21" ht="43.2" x14ac:dyDescent="0.3">
      <c r="A3428">
        <v>3426</v>
      </c>
      <c r="B3428" s="6" t="s">
        <v>3425</v>
      </c>
      <c r="C3428" s="2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7" t="s">
        <v>8315</v>
      </c>
      <c r="R3428" s="7" t="s">
        <v>8316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19</v>
      </c>
    </row>
    <row r="3429" spans="1:21" ht="43.2" x14ac:dyDescent="0.3">
      <c r="A3429">
        <v>3427</v>
      </c>
      <c r="B3429" s="6" t="s">
        <v>3426</v>
      </c>
      <c r="C3429" s="2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7" t="s">
        <v>8315</v>
      </c>
      <c r="R3429" s="7" t="s">
        <v>8316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30</v>
      </c>
    </row>
    <row r="3430" spans="1:21" ht="43.2" x14ac:dyDescent="0.3">
      <c r="A3430">
        <v>3428</v>
      </c>
      <c r="B3430" s="6" t="s">
        <v>3427</v>
      </c>
      <c r="C3430" s="2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7" t="s">
        <v>8315</v>
      </c>
      <c r="R3430" s="7" t="s">
        <v>8316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25</v>
      </c>
    </row>
    <row r="3431" spans="1:21" ht="43.2" x14ac:dyDescent="0.3">
      <c r="A3431">
        <v>3429</v>
      </c>
      <c r="B3431" s="6" t="s">
        <v>3428</v>
      </c>
      <c r="C3431" s="2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7" t="s">
        <v>8315</v>
      </c>
      <c r="R3431" s="7" t="s">
        <v>8316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14</v>
      </c>
    </row>
    <row r="3432" spans="1:21" ht="43.2" x14ac:dyDescent="0.3">
      <c r="A3432">
        <v>3430</v>
      </c>
      <c r="B3432" s="6" t="s">
        <v>3429</v>
      </c>
      <c r="C3432" s="2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7" t="s">
        <v>8315</v>
      </c>
      <c r="R3432" s="7" t="s">
        <v>8316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30</v>
      </c>
    </row>
    <row r="3433" spans="1:21" ht="43.2" x14ac:dyDescent="0.3">
      <c r="A3433">
        <v>3431</v>
      </c>
      <c r="B3433" s="6" t="s">
        <v>3430</v>
      </c>
      <c r="C3433" s="2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7" t="s">
        <v>8315</v>
      </c>
      <c r="R3433" s="7" t="s">
        <v>8316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30</v>
      </c>
    </row>
    <row r="3434" spans="1:21" ht="43.2" x14ac:dyDescent="0.3">
      <c r="A3434">
        <v>3432</v>
      </c>
      <c r="B3434" s="6" t="s">
        <v>3431</v>
      </c>
      <c r="C3434" s="2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7" t="s">
        <v>8315</v>
      </c>
      <c r="R3434" s="7" t="s">
        <v>8316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25</v>
      </c>
    </row>
    <row r="3435" spans="1:21" ht="43.2" x14ac:dyDescent="0.3">
      <c r="A3435">
        <v>3433</v>
      </c>
      <c r="B3435" s="6" t="s">
        <v>3432</v>
      </c>
      <c r="C3435" s="2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7" t="s">
        <v>8315</v>
      </c>
      <c r="R3435" s="7" t="s">
        <v>8316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31</v>
      </c>
    </row>
    <row r="3436" spans="1:21" ht="43.2" x14ac:dyDescent="0.3">
      <c r="A3436">
        <v>3434</v>
      </c>
      <c r="B3436" s="6" t="s">
        <v>3433</v>
      </c>
      <c r="C3436" s="2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7" t="s">
        <v>8315</v>
      </c>
      <c r="R3436" s="7" t="s">
        <v>8316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30</v>
      </c>
    </row>
    <row r="3437" spans="1:21" ht="43.2" x14ac:dyDescent="0.3">
      <c r="A3437">
        <v>3435</v>
      </c>
      <c r="B3437" s="6" t="s">
        <v>3434</v>
      </c>
      <c r="C3437" s="2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7" t="s">
        <v>8315</v>
      </c>
      <c r="R3437" s="7" t="s">
        <v>8316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17</v>
      </c>
    </row>
    <row r="3438" spans="1:21" ht="43.2" x14ac:dyDescent="0.3">
      <c r="A3438">
        <v>3436</v>
      </c>
      <c r="B3438" s="6" t="s">
        <v>3435</v>
      </c>
      <c r="C3438" s="2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7" t="s">
        <v>8315</v>
      </c>
      <c r="R3438" s="7" t="s">
        <v>8316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21</v>
      </c>
    </row>
    <row r="3439" spans="1:21" ht="57.6" x14ac:dyDescent="0.3">
      <c r="A3439">
        <v>3437</v>
      </c>
      <c r="B3439" s="6" t="s">
        <v>3436</v>
      </c>
      <c r="C3439" s="2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7" t="s">
        <v>8315</v>
      </c>
      <c r="R3439" s="7" t="s">
        <v>8316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30</v>
      </c>
    </row>
    <row r="3440" spans="1:21" ht="43.2" x14ac:dyDescent="0.3">
      <c r="A3440">
        <v>3438</v>
      </c>
      <c r="B3440" s="6" t="s">
        <v>3437</v>
      </c>
      <c r="C3440" s="2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7" t="s">
        <v>8315</v>
      </c>
      <c r="R3440" s="7" t="s">
        <v>8316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26</v>
      </c>
    </row>
    <row r="3441" spans="1:21" ht="28.8" x14ac:dyDescent="0.3">
      <c r="A3441">
        <v>3439</v>
      </c>
      <c r="B3441" s="6" t="s">
        <v>3438</v>
      </c>
      <c r="C3441" s="2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7" t="s">
        <v>8315</v>
      </c>
      <c r="R3441" s="7" t="s">
        <v>8316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13</v>
      </c>
    </row>
    <row r="3442" spans="1:21" ht="43.2" x14ac:dyDescent="0.3">
      <c r="A3442">
        <v>3440</v>
      </c>
      <c r="B3442" s="6" t="s">
        <v>3439</v>
      </c>
      <c r="C3442" s="2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7" t="s">
        <v>8315</v>
      </c>
      <c r="R3442" s="7" t="s">
        <v>8316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23</v>
      </c>
    </row>
    <row r="3443" spans="1:21" ht="43.2" x14ac:dyDescent="0.3">
      <c r="A3443">
        <v>3441</v>
      </c>
      <c r="B3443" s="6" t="s">
        <v>3440</v>
      </c>
      <c r="C3443" s="2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7" t="s">
        <v>8315</v>
      </c>
      <c r="R3443" s="7" t="s">
        <v>8316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27</v>
      </c>
    </row>
    <row r="3444" spans="1:21" ht="43.2" x14ac:dyDescent="0.3">
      <c r="A3444">
        <v>3442</v>
      </c>
      <c r="B3444" s="6" t="s">
        <v>3441</v>
      </c>
      <c r="C3444" s="2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7" t="s">
        <v>8315</v>
      </c>
      <c r="R3444" s="7" t="s">
        <v>8316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30</v>
      </c>
    </row>
    <row r="3445" spans="1:21" ht="43.2" x14ac:dyDescent="0.3">
      <c r="A3445">
        <v>3443</v>
      </c>
      <c r="B3445" s="6" t="s">
        <v>3442</v>
      </c>
      <c r="C3445" s="2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7" t="s">
        <v>8315</v>
      </c>
      <c r="R3445" s="7" t="s">
        <v>8316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30</v>
      </c>
    </row>
    <row r="3446" spans="1:21" ht="43.2" x14ac:dyDescent="0.3">
      <c r="A3446">
        <v>3444</v>
      </c>
      <c r="B3446" s="6" t="s">
        <v>3443</v>
      </c>
      <c r="C3446" s="2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7" t="s">
        <v>8315</v>
      </c>
      <c r="R3446" s="7" t="s">
        <v>8316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8</v>
      </c>
    </row>
    <row r="3447" spans="1:21" ht="43.2" x14ac:dyDescent="0.3">
      <c r="A3447">
        <v>3445</v>
      </c>
      <c r="B3447" s="6" t="s">
        <v>3444</v>
      </c>
      <c r="C3447" s="2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7" t="s">
        <v>8315</v>
      </c>
      <c r="R3447" s="7" t="s">
        <v>8316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28</v>
      </c>
    </row>
    <row r="3448" spans="1:21" ht="43.2" x14ac:dyDescent="0.3">
      <c r="A3448">
        <v>3446</v>
      </c>
      <c r="B3448" s="6" t="s">
        <v>3445</v>
      </c>
      <c r="C3448" s="2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7" t="s">
        <v>8315</v>
      </c>
      <c r="R3448" s="7" t="s">
        <v>8316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24</v>
      </c>
    </row>
    <row r="3449" spans="1:21" ht="28.8" x14ac:dyDescent="0.3">
      <c r="A3449">
        <v>3447</v>
      </c>
      <c r="B3449" s="6" t="s">
        <v>3446</v>
      </c>
      <c r="C3449" s="2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7" t="s">
        <v>8315</v>
      </c>
      <c r="R3449" s="7" t="s">
        <v>8316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45</v>
      </c>
    </row>
    <row r="3450" spans="1:21" ht="43.2" x14ac:dyDescent="0.3">
      <c r="A3450">
        <v>3448</v>
      </c>
      <c r="B3450" s="6" t="s">
        <v>3447</v>
      </c>
      <c r="C3450" s="2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7" t="s">
        <v>8315</v>
      </c>
      <c r="R3450" s="7" t="s">
        <v>8316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30</v>
      </c>
    </row>
    <row r="3451" spans="1:21" ht="43.2" x14ac:dyDescent="0.3">
      <c r="A3451">
        <v>3449</v>
      </c>
      <c r="B3451" s="6" t="s">
        <v>3448</v>
      </c>
      <c r="C3451" s="2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7" t="s">
        <v>8315</v>
      </c>
      <c r="R3451" s="7" t="s">
        <v>8316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28</v>
      </c>
    </row>
    <row r="3452" spans="1:21" ht="43.2" x14ac:dyDescent="0.3">
      <c r="A3452">
        <v>3450</v>
      </c>
      <c r="B3452" s="6" t="s">
        <v>3449</v>
      </c>
      <c r="C3452" s="2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7" t="s">
        <v>8315</v>
      </c>
      <c r="R3452" s="7" t="s">
        <v>8316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60</v>
      </c>
    </row>
    <row r="3453" spans="1:21" ht="43.2" x14ac:dyDescent="0.3">
      <c r="A3453">
        <v>3451</v>
      </c>
      <c r="B3453" s="6" t="s">
        <v>3450</v>
      </c>
      <c r="C3453" s="2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7" t="s">
        <v>8315</v>
      </c>
      <c r="R3453" s="7" t="s">
        <v>8316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27</v>
      </c>
    </row>
    <row r="3454" spans="1:21" ht="43.2" x14ac:dyDescent="0.3">
      <c r="A3454">
        <v>3452</v>
      </c>
      <c r="B3454" s="6" t="s">
        <v>3451</v>
      </c>
      <c r="C3454" s="2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7" t="s">
        <v>8315</v>
      </c>
      <c r="R3454" s="7" t="s">
        <v>8316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23</v>
      </c>
    </row>
    <row r="3455" spans="1:21" ht="43.2" x14ac:dyDescent="0.3">
      <c r="A3455">
        <v>3453</v>
      </c>
      <c r="B3455" s="6" t="s">
        <v>3452</v>
      </c>
      <c r="C3455" s="2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7" t="s">
        <v>8315</v>
      </c>
      <c r="R3455" s="7" t="s">
        <v>8316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60</v>
      </c>
    </row>
    <row r="3456" spans="1:21" ht="57.6" x14ac:dyDescent="0.3">
      <c r="A3456">
        <v>3454</v>
      </c>
      <c r="B3456" s="6" t="s">
        <v>3453</v>
      </c>
      <c r="C3456" s="2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7" t="s">
        <v>8315</v>
      </c>
      <c r="R3456" s="7" t="s">
        <v>8316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30</v>
      </c>
    </row>
    <row r="3457" spans="1:21" ht="43.2" x14ac:dyDescent="0.3">
      <c r="A3457">
        <v>3455</v>
      </c>
      <c r="B3457" s="6" t="s">
        <v>3454</v>
      </c>
      <c r="C3457" s="2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7" t="s">
        <v>8315</v>
      </c>
      <c r="R3457" s="7" t="s">
        <v>8316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30</v>
      </c>
    </row>
    <row r="3458" spans="1:21" ht="43.2" x14ac:dyDescent="0.3">
      <c r="A3458">
        <v>3456</v>
      </c>
      <c r="B3458" s="6" t="s">
        <v>3455</v>
      </c>
      <c r="C3458" s="2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7" t="s">
        <v>8315</v>
      </c>
      <c r="R3458" s="7" t="s">
        <v>8316</v>
      </c>
      <c r="S3458" s="11">
        <f t="shared" si="267"/>
        <v>41821.205636574072</v>
      </c>
      <c r="T3458" s="11">
        <f t="shared" si="268"/>
        <v>41852.290972222225</v>
      </c>
      <c r="U3458">
        <f t="shared" si="269"/>
        <v>31</v>
      </c>
    </row>
    <row r="3459" spans="1:21" ht="28.8" x14ac:dyDescent="0.3">
      <c r="A3459">
        <v>3457</v>
      </c>
      <c r="B3459" s="6" t="s">
        <v>3456</v>
      </c>
      <c r="C3459" s="2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7" t="s">
        <v>8315</v>
      </c>
      <c r="R3459" s="7" t="s">
        <v>8316</v>
      </c>
      <c r="S3459" s="11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>
        <f t="shared" ref="U3459:U3522" si="274">ROUND(T3459-S3459,0)</f>
        <v>31</v>
      </c>
    </row>
    <row r="3460" spans="1:21" ht="43.2" x14ac:dyDescent="0.3">
      <c r="A3460">
        <v>3458</v>
      </c>
      <c r="B3460" s="6" t="s">
        <v>3457</v>
      </c>
      <c r="C3460" s="2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7" t="s">
        <v>8315</v>
      </c>
      <c r="R3460" s="7" t="s">
        <v>8316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27</v>
      </c>
    </row>
    <row r="3461" spans="1:21" ht="43.2" x14ac:dyDescent="0.3">
      <c r="A3461">
        <v>3459</v>
      </c>
      <c r="B3461" s="6" t="s">
        <v>3458</v>
      </c>
      <c r="C3461" s="2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7" t="s">
        <v>8315</v>
      </c>
      <c r="R3461" s="7" t="s">
        <v>8316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30</v>
      </c>
    </row>
    <row r="3462" spans="1:21" ht="43.2" x14ac:dyDescent="0.3">
      <c r="A3462">
        <v>3460</v>
      </c>
      <c r="B3462" s="6" t="s">
        <v>3459</v>
      </c>
      <c r="C3462" s="2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7" t="s">
        <v>8315</v>
      </c>
      <c r="R3462" s="7" t="s">
        <v>8316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14</v>
      </c>
    </row>
    <row r="3463" spans="1:21" ht="43.2" x14ac:dyDescent="0.3">
      <c r="A3463">
        <v>3461</v>
      </c>
      <c r="B3463" s="6" t="s">
        <v>3460</v>
      </c>
      <c r="C3463" s="2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7" t="s">
        <v>8315</v>
      </c>
      <c r="R3463" s="7" t="s">
        <v>8316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28</v>
      </c>
    </row>
    <row r="3464" spans="1:21" ht="43.2" x14ac:dyDescent="0.3">
      <c r="A3464">
        <v>3462</v>
      </c>
      <c r="B3464" s="6" t="s">
        <v>3461</v>
      </c>
      <c r="C3464" s="2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7" t="s">
        <v>8315</v>
      </c>
      <c r="R3464" s="7" t="s">
        <v>8316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16</v>
      </c>
    </row>
    <row r="3465" spans="1:21" ht="43.2" x14ac:dyDescent="0.3">
      <c r="A3465">
        <v>3463</v>
      </c>
      <c r="B3465" s="6" t="s">
        <v>3462</v>
      </c>
      <c r="C3465" s="2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7" t="s">
        <v>8315</v>
      </c>
      <c r="R3465" s="7" t="s">
        <v>8316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41</v>
      </c>
    </row>
    <row r="3466" spans="1:21" ht="57.6" x14ac:dyDescent="0.3">
      <c r="A3466">
        <v>3464</v>
      </c>
      <c r="B3466" s="6" t="s">
        <v>3463</v>
      </c>
      <c r="C3466" s="2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7" t="s">
        <v>8315</v>
      </c>
      <c r="R3466" s="7" t="s">
        <v>8316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30</v>
      </c>
    </row>
    <row r="3467" spans="1:21" ht="43.2" x14ac:dyDescent="0.3">
      <c r="A3467">
        <v>3465</v>
      </c>
      <c r="B3467" s="6" t="s">
        <v>3464</v>
      </c>
      <c r="C3467" s="2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7" t="s">
        <v>8315</v>
      </c>
      <c r="R3467" s="7" t="s">
        <v>8316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25</v>
      </c>
    </row>
    <row r="3468" spans="1:21" ht="43.2" x14ac:dyDescent="0.3">
      <c r="A3468">
        <v>3466</v>
      </c>
      <c r="B3468" s="6" t="s">
        <v>3465</v>
      </c>
      <c r="C3468" s="2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7" t="s">
        <v>8315</v>
      </c>
      <c r="R3468" s="7" t="s">
        <v>8316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60</v>
      </c>
    </row>
    <row r="3469" spans="1:21" x14ac:dyDescent="0.3">
      <c r="A3469">
        <v>3467</v>
      </c>
      <c r="B3469" s="6" t="s">
        <v>3466</v>
      </c>
      <c r="C3469" s="2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7" t="s">
        <v>8315</v>
      </c>
      <c r="R3469" s="7" t="s">
        <v>8316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30</v>
      </c>
    </row>
    <row r="3470" spans="1:21" ht="43.2" x14ac:dyDescent="0.3">
      <c r="A3470">
        <v>3468</v>
      </c>
      <c r="B3470" s="6" t="s">
        <v>3467</v>
      </c>
      <c r="C3470" s="2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7" t="s">
        <v>8315</v>
      </c>
      <c r="R3470" s="7" t="s">
        <v>8316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28</v>
      </c>
    </row>
    <row r="3471" spans="1:21" ht="57.6" x14ac:dyDescent="0.3">
      <c r="A3471">
        <v>3469</v>
      </c>
      <c r="B3471" s="6" t="s">
        <v>3468</v>
      </c>
      <c r="C3471" s="2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7" t="s">
        <v>8315</v>
      </c>
      <c r="R3471" s="7" t="s">
        <v>8316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30</v>
      </c>
    </row>
    <row r="3472" spans="1:21" ht="28.8" x14ac:dyDescent="0.3">
      <c r="A3472">
        <v>3470</v>
      </c>
      <c r="B3472" s="6" t="s">
        <v>3469</v>
      </c>
      <c r="C3472" s="2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7" t="s">
        <v>8315</v>
      </c>
      <c r="R3472" s="7" t="s">
        <v>8316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38</v>
      </c>
    </row>
    <row r="3473" spans="1:21" ht="43.2" x14ac:dyDescent="0.3">
      <c r="A3473">
        <v>3471</v>
      </c>
      <c r="B3473" s="6" t="s">
        <v>3470</v>
      </c>
      <c r="C3473" s="2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7" t="s">
        <v>8315</v>
      </c>
      <c r="R3473" s="7" t="s">
        <v>8316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41</v>
      </c>
    </row>
    <row r="3474" spans="1:21" ht="43.2" x14ac:dyDescent="0.3">
      <c r="A3474">
        <v>3472</v>
      </c>
      <c r="B3474" s="6" t="s">
        <v>3471</v>
      </c>
      <c r="C3474" s="2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7" t="s">
        <v>8315</v>
      </c>
      <c r="R3474" s="7" t="s">
        <v>8316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21</v>
      </c>
    </row>
    <row r="3475" spans="1:21" ht="43.2" x14ac:dyDescent="0.3">
      <c r="A3475">
        <v>3473</v>
      </c>
      <c r="B3475" s="6" t="s">
        <v>3472</v>
      </c>
      <c r="C3475" s="2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7" t="s">
        <v>8315</v>
      </c>
      <c r="R3475" s="7" t="s">
        <v>8316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21</v>
      </c>
    </row>
    <row r="3476" spans="1:21" ht="43.2" x14ac:dyDescent="0.3">
      <c r="A3476">
        <v>3474</v>
      </c>
      <c r="B3476" s="6" t="s">
        <v>3473</v>
      </c>
      <c r="C3476" s="2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7" t="s">
        <v>8315</v>
      </c>
      <c r="R3476" s="7" t="s">
        <v>8316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30</v>
      </c>
    </row>
    <row r="3477" spans="1:21" ht="43.2" x14ac:dyDescent="0.3">
      <c r="A3477">
        <v>3475</v>
      </c>
      <c r="B3477" s="6" t="s">
        <v>3474</v>
      </c>
      <c r="C3477" s="2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7" t="s">
        <v>8315</v>
      </c>
      <c r="R3477" s="7" t="s">
        <v>8316</v>
      </c>
      <c r="S3477" s="11">
        <f t="shared" si="272"/>
        <v>41918.880833333329</v>
      </c>
      <c r="T3477" s="11">
        <f t="shared" si="273"/>
        <v>41946</v>
      </c>
      <c r="U3477">
        <f t="shared" si="274"/>
        <v>27</v>
      </c>
    </row>
    <row r="3478" spans="1:21" ht="43.2" x14ac:dyDescent="0.3">
      <c r="A3478">
        <v>3476</v>
      </c>
      <c r="B3478" s="6" t="s">
        <v>3475</v>
      </c>
      <c r="C3478" s="2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7" t="s">
        <v>8315</v>
      </c>
      <c r="R3478" s="7" t="s">
        <v>8316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18</v>
      </c>
    </row>
    <row r="3479" spans="1:21" ht="43.2" x14ac:dyDescent="0.3">
      <c r="A3479">
        <v>3477</v>
      </c>
      <c r="B3479" s="6" t="s">
        <v>3476</v>
      </c>
      <c r="C3479" s="2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7" t="s">
        <v>8315</v>
      </c>
      <c r="R3479" s="7" t="s">
        <v>8316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12</v>
      </c>
    </row>
    <row r="3480" spans="1:21" ht="43.2" x14ac:dyDescent="0.3">
      <c r="A3480">
        <v>3478</v>
      </c>
      <c r="B3480" s="6" t="s">
        <v>3477</v>
      </c>
      <c r="C3480" s="2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7" t="s">
        <v>8315</v>
      </c>
      <c r="R3480" s="7" t="s">
        <v>8316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26</v>
      </c>
    </row>
    <row r="3481" spans="1:21" ht="43.2" x14ac:dyDescent="0.3">
      <c r="A3481">
        <v>3479</v>
      </c>
      <c r="B3481" s="6" t="s">
        <v>3478</v>
      </c>
      <c r="C3481" s="2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7" t="s">
        <v>8315</v>
      </c>
      <c r="R3481" s="7" t="s">
        <v>8316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30</v>
      </c>
    </row>
    <row r="3482" spans="1:21" ht="43.2" x14ac:dyDescent="0.3">
      <c r="A3482">
        <v>3480</v>
      </c>
      <c r="B3482" s="6" t="s">
        <v>3479</v>
      </c>
      <c r="C3482" s="2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7" t="s">
        <v>8315</v>
      </c>
      <c r="R3482" s="7" t="s">
        <v>8316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25</v>
      </c>
    </row>
    <row r="3483" spans="1:21" ht="43.2" x14ac:dyDescent="0.3">
      <c r="A3483">
        <v>3481</v>
      </c>
      <c r="B3483" s="6" t="s">
        <v>3480</v>
      </c>
      <c r="C3483" s="2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7" t="s">
        <v>8315</v>
      </c>
      <c r="R3483" s="7" t="s">
        <v>8316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17</v>
      </c>
    </row>
    <row r="3484" spans="1:21" ht="43.2" x14ac:dyDescent="0.3">
      <c r="A3484">
        <v>3482</v>
      </c>
      <c r="B3484" s="6" t="s">
        <v>3481</v>
      </c>
      <c r="C3484" s="2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7" t="s">
        <v>8315</v>
      </c>
      <c r="R3484" s="7" t="s">
        <v>8316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30</v>
      </c>
    </row>
    <row r="3485" spans="1:21" ht="43.2" x14ac:dyDescent="0.3">
      <c r="A3485">
        <v>3483</v>
      </c>
      <c r="B3485" s="6" t="s">
        <v>3482</v>
      </c>
      <c r="C3485" s="2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7" t="s">
        <v>8315</v>
      </c>
      <c r="R3485" s="7" t="s">
        <v>8316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30</v>
      </c>
    </row>
    <row r="3486" spans="1:21" ht="57.6" x14ac:dyDescent="0.3">
      <c r="A3486">
        <v>3484</v>
      </c>
      <c r="B3486" s="6" t="s">
        <v>3483</v>
      </c>
      <c r="C3486" s="2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7" t="s">
        <v>8315</v>
      </c>
      <c r="R3486" s="7" t="s">
        <v>8316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30</v>
      </c>
    </row>
    <row r="3487" spans="1:21" ht="43.2" x14ac:dyDescent="0.3">
      <c r="A3487">
        <v>3485</v>
      </c>
      <c r="B3487" s="6" t="s">
        <v>3484</v>
      </c>
      <c r="C3487" s="2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7" t="s">
        <v>8315</v>
      </c>
      <c r="R3487" s="7" t="s">
        <v>8316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30</v>
      </c>
    </row>
    <row r="3488" spans="1:21" ht="43.2" x14ac:dyDescent="0.3">
      <c r="A3488">
        <v>3486</v>
      </c>
      <c r="B3488" s="6" t="s">
        <v>3485</v>
      </c>
      <c r="C3488" s="2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7" t="s">
        <v>8315</v>
      </c>
      <c r="R3488" s="7" t="s">
        <v>8316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31</v>
      </c>
    </row>
    <row r="3489" spans="1:21" ht="43.2" x14ac:dyDescent="0.3">
      <c r="A3489">
        <v>3487</v>
      </c>
      <c r="B3489" s="6" t="s">
        <v>3486</v>
      </c>
      <c r="C3489" s="2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7" t="s">
        <v>8315</v>
      </c>
      <c r="R3489" s="7" t="s">
        <v>8316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30</v>
      </c>
    </row>
    <row r="3490" spans="1:21" ht="57.6" x14ac:dyDescent="0.3">
      <c r="A3490">
        <v>3488</v>
      </c>
      <c r="B3490" s="6" t="s">
        <v>3487</v>
      </c>
      <c r="C3490" s="2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7" t="s">
        <v>8315</v>
      </c>
      <c r="R3490" s="7" t="s">
        <v>8316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24</v>
      </c>
    </row>
    <row r="3491" spans="1:21" ht="43.2" x14ac:dyDescent="0.3">
      <c r="A3491">
        <v>3489</v>
      </c>
      <c r="B3491" s="6" t="s">
        <v>3488</v>
      </c>
      <c r="C3491" s="2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7" t="s">
        <v>8315</v>
      </c>
      <c r="R3491" s="7" t="s">
        <v>8316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30</v>
      </c>
    </row>
    <row r="3492" spans="1:21" ht="43.2" x14ac:dyDescent="0.3">
      <c r="A3492">
        <v>3490</v>
      </c>
      <c r="B3492" s="6" t="s">
        <v>3489</v>
      </c>
      <c r="C3492" s="2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7" t="s">
        <v>8315</v>
      </c>
      <c r="R3492" s="7" t="s">
        <v>8316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30</v>
      </c>
    </row>
    <row r="3493" spans="1:21" ht="43.2" x14ac:dyDescent="0.3">
      <c r="A3493">
        <v>3491</v>
      </c>
      <c r="B3493" s="6" t="s">
        <v>3490</v>
      </c>
      <c r="C3493" s="2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7" t="s">
        <v>8315</v>
      </c>
      <c r="R3493" s="7" t="s">
        <v>8316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21</v>
      </c>
    </row>
    <row r="3494" spans="1:21" ht="43.2" x14ac:dyDescent="0.3">
      <c r="A3494">
        <v>3492</v>
      </c>
      <c r="B3494" s="6" t="s">
        <v>3491</v>
      </c>
      <c r="C3494" s="2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7" t="s">
        <v>8315</v>
      </c>
      <c r="R3494" s="7" t="s">
        <v>8316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35</v>
      </c>
    </row>
    <row r="3495" spans="1:21" ht="43.2" x14ac:dyDescent="0.3">
      <c r="A3495">
        <v>3493</v>
      </c>
      <c r="B3495" s="6" t="s">
        <v>3492</v>
      </c>
      <c r="C3495" s="2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7" t="s">
        <v>8315</v>
      </c>
      <c r="R3495" s="7" t="s">
        <v>8316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19</v>
      </c>
    </row>
    <row r="3496" spans="1:21" ht="43.2" x14ac:dyDescent="0.3">
      <c r="A3496">
        <v>3494</v>
      </c>
      <c r="B3496" s="6" t="s">
        <v>3493</v>
      </c>
      <c r="C3496" s="2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7" t="s">
        <v>8315</v>
      </c>
      <c r="R3496" s="7" t="s">
        <v>8316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11</v>
      </c>
    </row>
    <row r="3497" spans="1:21" ht="43.2" x14ac:dyDescent="0.3">
      <c r="A3497">
        <v>3495</v>
      </c>
      <c r="B3497" s="6" t="s">
        <v>3494</v>
      </c>
      <c r="C3497" s="2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7" t="s">
        <v>8315</v>
      </c>
      <c r="R3497" s="7" t="s">
        <v>8316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29</v>
      </c>
    </row>
    <row r="3498" spans="1:21" ht="57.6" x14ac:dyDescent="0.3">
      <c r="A3498">
        <v>3496</v>
      </c>
      <c r="B3498" s="6" t="s">
        <v>3495</v>
      </c>
      <c r="C3498" s="2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7" t="s">
        <v>8315</v>
      </c>
      <c r="R3498" s="7" t="s">
        <v>8316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40</v>
      </c>
    </row>
    <row r="3499" spans="1:21" ht="57.6" x14ac:dyDescent="0.3">
      <c r="A3499">
        <v>3497</v>
      </c>
      <c r="B3499" s="6" t="s">
        <v>3496</v>
      </c>
      <c r="C3499" s="2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7" t="s">
        <v>8315</v>
      </c>
      <c r="R3499" s="7" t="s">
        <v>8316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12</v>
      </c>
    </row>
    <row r="3500" spans="1:21" ht="57.6" x14ac:dyDescent="0.3">
      <c r="A3500">
        <v>3498</v>
      </c>
      <c r="B3500" s="6" t="s">
        <v>3497</v>
      </c>
      <c r="C3500" s="2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7" t="s">
        <v>8315</v>
      </c>
      <c r="R3500" s="7" t="s">
        <v>8316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60</v>
      </c>
    </row>
    <row r="3501" spans="1:21" ht="43.2" x14ac:dyDescent="0.3">
      <c r="A3501">
        <v>3499</v>
      </c>
      <c r="B3501" s="6" t="s">
        <v>3498</v>
      </c>
      <c r="C3501" s="2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7" t="s">
        <v>8315</v>
      </c>
      <c r="R3501" s="7" t="s">
        <v>8316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54</v>
      </c>
    </row>
    <row r="3502" spans="1:21" ht="57.6" x14ac:dyDescent="0.3">
      <c r="A3502">
        <v>3500</v>
      </c>
      <c r="B3502" s="6" t="s">
        <v>3499</v>
      </c>
      <c r="C3502" s="2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7" t="s">
        <v>8315</v>
      </c>
      <c r="R3502" s="7" t="s">
        <v>8316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16</v>
      </c>
    </row>
    <row r="3503" spans="1:21" ht="43.2" x14ac:dyDescent="0.3">
      <c r="A3503">
        <v>3501</v>
      </c>
      <c r="B3503" s="6" t="s">
        <v>3500</v>
      </c>
      <c r="C3503" s="2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7" t="s">
        <v>8315</v>
      </c>
      <c r="R3503" s="7" t="s">
        <v>8316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25</v>
      </c>
    </row>
    <row r="3504" spans="1:21" ht="43.2" x14ac:dyDescent="0.3">
      <c r="A3504">
        <v>3502</v>
      </c>
      <c r="B3504" s="6" t="s">
        <v>3501</v>
      </c>
      <c r="C3504" s="2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7" t="s">
        <v>8315</v>
      </c>
      <c r="R3504" s="7" t="s">
        <v>8316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14</v>
      </c>
    </row>
    <row r="3505" spans="1:21" ht="43.2" x14ac:dyDescent="0.3">
      <c r="A3505">
        <v>3503</v>
      </c>
      <c r="B3505" s="6" t="s">
        <v>3502</v>
      </c>
      <c r="C3505" s="2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7" t="s">
        <v>8315</v>
      </c>
      <c r="R3505" s="7" t="s">
        <v>8316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30</v>
      </c>
    </row>
    <row r="3506" spans="1:21" ht="43.2" x14ac:dyDescent="0.3">
      <c r="A3506">
        <v>3504</v>
      </c>
      <c r="B3506" s="6" t="s">
        <v>3503</v>
      </c>
      <c r="C3506" s="2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7" t="s">
        <v>8315</v>
      </c>
      <c r="R3506" s="7" t="s">
        <v>8316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30</v>
      </c>
    </row>
    <row r="3507" spans="1:21" ht="86.4" x14ac:dyDescent="0.3">
      <c r="A3507">
        <v>3505</v>
      </c>
      <c r="B3507" s="6" t="s">
        <v>3504</v>
      </c>
      <c r="C3507" s="2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7" t="s">
        <v>8315</v>
      </c>
      <c r="R3507" s="7" t="s">
        <v>8316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11</v>
      </c>
    </row>
    <row r="3508" spans="1:21" ht="43.2" x14ac:dyDescent="0.3">
      <c r="A3508">
        <v>3506</v>
      </c>
      <c r="B3508" s="6" t="s">
        <v>3505</v>
      </c>
      <c r="C3508" s="2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7" t="s">
        <v>8315</v>
      </c>
      <c r="R3508" s="7" t="s">
        <v>8316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45</v>
      </c>
    </row>
    <row r="3509" spans="1:21" ht="43.2" x14ac:dyDescent="0.3">
      <c r="A3509">
        <v>3507</v>
      </c>
      <c r="B3509" s="6" t="s">
        <v>3506</v>
      </c>
      <c r="C3509" s="2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7" t="s">
        <v>8315</v>
      </c>
      <c r="R3509" s="7" t="s">
        <v>8316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30</v>
      </c>
    </row>
    <row r="3510" spans="1:21" ht="43.2" x14ac:dyDescent="0.3">
      <c r="A3510">
        <v>3508</v>
      </c>
      <c r="B3510" s="6" t="s">
        <v>3507</v>
      </c>
      <c r="C3510" s="2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7" t="s">
        <v>8315</v>
      </c>
      <c r="R3510" s="7" t="s">
        <v>8316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23</v>
      </c>
    </row>
    <row r="3511" spans="1:21" ht="43.2" x14ac:dyDescent="0.3">
      <c r="A3511">
        <v>3509</v>
      </c>
      <c r="B3511" s="6" t="s">
        <v>3508</v>
      </c>
      <c r="C3511" s="2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7" t="s">
        <v>8315</v>
      </c>
      <c r="R3511" s="7" t="s">
        <v>8316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13</v>
      </c>
    </row>
    <row r="3512" spans="1:21" ht="57.6" x14ac:dyDescent="0.3">
      <c r="A3512">
        <v>3510</v>
      </c>
      <c r="B3512" s="6" t="s">
        <v>3509</v>
      </c>
      <c r="C3512" s="2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7" t="s">
        <v>8315</v>
      </c>
      <c r="R3512" s="7" t="s">
        <v>8316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</v>
      </c>
    </row>
    <row r="3513" spans="1:21" ht="43.2" x14ac:dyDescent="0.3">
      <c r="A3513">
        <v>3511</v>
      </c>
      <c r="B3513" s="6" t="s">
        <v>3510</v>
      </c>
      <c r="C3513" s="2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7" t="s">
        <v>8315</v>
      </c>
      <c r="R3513" s="7" t="s">
        <v>8316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23</v>
      </c>
    </row>
    <row r="3514" spans="1:21" ht="43.2" x14ac:dyDescent="0.3">
      <c r="A3514">
        <v>3512</v>
      </c>
      <c r="B3514" s="6" t="s">
        <v>3511</v>
      </c>
      <c r="C3514" s="2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7" t="s">
        <v>8315</v>
      </c>
      <c r="R3514" s="7" t="s">
        <v>8316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60</v>
      </c>
    </row>
    <row r="3515" spans="1:21" ht="43.2" x14ac:dyDescent="0.3">
      <c r="A3515">
        <v>3513</v>
      </c>
      <c r="B3515" s="6" t="s">
        <v>3512</v>
      </c>
      <c r="C3515" s="2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7" t="s">
        <v>8315</v>
      </c>
      <c r="R3515" s="7" t="s">
        <v>8316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13</v>
      </c>
    </row>
    <row r="3516" spans="1:21" ht="43.2" x14ac:dyDescent="0.3">
      <c r="A3516">
        <v>3514</v>
      </c>
      <c r="B3516" s="6" t="s">
        <v>3513</v>
      </c>
      <c r="C3516" s="2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7" t="s">
        <v>8315</v>
      </c>
      <c r="R3516" s="7" t="s">
        <v>8316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16</v>
      </c>
    </row>
    <row r="3517" spans="1:21" ht="43.2" x14ac:dyDescent="0.3">
      <c r="A3517">
        <v>3515</v>
      </c>
      <c r="B3517" s="6" t="s">
        <v>3514</v>
      </c>
      <c r="C3517" s="2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7" t="s">
        <v>8315</v>
      </c>
      <c r="R3517" s="7" t="s">
        <v>8316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30</v>
      </c>
    </row>
    <row r="3518" spans="1:21" ht="43.2" x14ac:dyDescent="0.3">
      <c r="A3518">
        <v>3516</v>
      </c>
      <c r="B3518" s="6" t="s">
        <v>3515</v>
      </c>
      <c r="C3518" s="2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7" t="s">
        <v>8315</v>
      </c>
      <c r="R3518" s="7" t="s">
        <v>8316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34</v>
      </c>
    </row>
    <row r="3519" spans="1:21" ht="43.2" x14ac:dyDescent="0.3">
      <c r="A3519">
        <v>3517</v>
      </c>
      <c r="B3519" s="6" t="s">
        <v>3516</v>
      </c>
      <c r="C3519" s="2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7" t="s">
        <v>8315</v>
      </c>
      <c r="R3519" s="7" t="s">
        <v>8316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30</v>
      </c>
    </row>
    <row r="3520" spans="1:21" ht="43.2" x14ac:dyDescent="0.3">
      <c r="A3520">
        <v>3518</v>
      </c>
      <c r="B3520" s="6" t="s">
        <v>3517</v>
      </c>
      <c r="C3520" s="2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7" t="s">
        <v>8315</v>
      </c>
      <c r="R3520" s="7" t="s">
        <v>8316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21</v>
      </c>
    </row>
    <row r="3521" spans="1:21" ht="43.2" x14ac:dyDescent="0.3">
      <c r="A3521">
        <v>3519</v>
      </c>
      <c r="B3521" s="6" t="s">
        <v>3518</v>
      </c>
      <c r="C3521" s="2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7" t="s">
        <v>8315</v>
      </c>
      <c r="R3521" s="7" t="s">
        <v>8316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30</v>
      </c>
    </row>
    <row r="3522" spans="1:21" ht="43.2" x14ac:dyDescent="0.3">
      <c r="A3522">
        <v>3520</v>
      </c>
      <c r="B3522" s="6" t="s">
        <v>3519</v>
      </c>
      <c r="C3522" s="2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7" t="s">
        <v>8315</v>
      </c>
      <c r="R3522" s="7" t="s">
        <v>8316</v>
      </c>
      <c r="S3522" s="11">
        <f t="shared" si="272"/>
        <v>42227.824212962965</v>
      </c>
      <c r="T3522" s="11">
        <f t="shared" si="273"/>
        <v>42253.57430555555</v>
      </c>
      <c r="U3522">
        <f t="shared" si="274"/>
        <v>26</v>
      </c>
    </row>
    <row r="3523" spans="1:21" ht="57.6" x14ac:dyDescent="0.3">
      <c r="A3523">
        <v>3521</v>
      </c>
      <c r="B3523" s="6" t="s">
        <v>3520</v>
      </c>
      <c r="C3523" s="2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7" t="s">
        <v>8315</v>
      </c>
      <c r="R3523" s="7" t="s">
        <v>8316</v>
      </c>
      <c r="S3523" s="11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>
        <f t="shared" ref="U3523:U3586" si="279">ROUND(T3523-S3523,0)</f>
        <v>30</v>
      </c>
    </row>
    <row r="3524" spans="1:21" ht="43.2" x14ac:dyDescent="0.3">
      <c r="A3524">
        <v>3522</v>
      </c>
      <c r="B3524" s="6" t="s">
        <v>3521</v>
      </c>
      <c r="C3524" s="2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7" t="s">
        <v>8315</v>
      </c>
      <c r="R3524" s="7" t="s">
        <v>8316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28</v>
      </c>
    </row>
    <row r="3525" spans="1:21" ht="43.2" x14ac:dyDescent="0.3">
      <c r="A3525">
        <v>3523</v>
      </c>
      <c r="B3525" s="6" t="s">
        <v>3522</v>
      </c>
      <c r="C3525" s="2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7" t="s">
        <v>8315</v>
      </c>
      <c r="R3525" s="7" t="s">
        <v>8316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58</v>
      </c>
    </row>
    <row r="3526" spans="1:21" ht="43.2" x14ac:dyDescent="0.3">
      <c r="A3526">
        <v>3524</v>
      </c>
      <c r="B3526" s="6" t="s">
        <v>3523</v>
      </c>
      <c r="C3526" s="2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7" t="s">
        <v>8315</v>
      </c>
      <c r="R3526" s="7" t="s">
        <v>8316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14</v>
      </c>
    </row>
    <row r="3527" spans="1:21" ht="43.2" x14ac:dyDescent="0.3">
      <c r="A3527">
        <v>3525</v>
      </c>
      <c r="B3527" s="6" t="s">
        <v>3524</v>
      </c>
      <c r="C3527" s="2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7" t="s">
        <v>8315</v>
      </c>
      <c r="R3527" s="7" t="s">
        <v>8316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11</v>
      </c>
    </row>
    <row r="3528" spans="1:21" ht="43.2" x14ac:dyDescent="0.3">
      <c r="A3528">
        <v>3526</v>
      </c>
      <c r="B3528" s="6" t="s">
        <v>3525</v>
      </c>
      <c r="C3528" s="2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7" t="s">
        <v>8315</v>
      </c>
      <c r="R3528" s="7" t="s">
        <v>8316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28</v>
      </c>
    </row>
    <row r="3529" spans="1:21" ht="43.2" x14ac:dyDescent="0.3">
      <c r="A3529">
        <v>3527</v>
      </c>
      <c r="B3529" s="6" t="s">
        <v>3526</v>
      </c>
      <c r="C3529" s="2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7" t="s">
        <v>8315</v>
      </c>
      <c r="R3529" s="7" t="s">
        <v>8316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29</v>
      </c>
    </row>
    <row r="3530" spans="1:21" ht="43.2" x14ac:dyDescent="0.3">
      <c r="A3530">
        <v>3528</v>
      </c>
      <c r="B3530" s="6" t="s">
        <v>3527</v>
      </c>
      <c r="C3530" s="2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7" t="s">
        <v>8315</v>
      </c>
      <c r="R3530" s="7" t="s">
        <v>8316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</v>
      </c>
    </row>
    <row r="3531" spans="1:21" ht="43.2" x14ac:dyDescent="0.3">
      <c r="A3531">
        <v>3529</v>
      </c>
      <c r="B3531" s="6" t="s">
        <v>3528</v>
      </c>
      <c r="C3531" s="2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7" t="s">
        <v>8315</v>
      </c>
      <c r="R3531" s="7" t="s">
        <v>8316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</v>
      </c>
    </row>
    <row r="3532" spans="1:21" ht="43.2" x14ac:dyDescent="0.3">
      <c r="A3532">
        <v>3530</v>
      </c>
      <c r="B3532" s="6" t="s">
        <v>3529</v>
      </c>
      <c r="C3532" s="2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7" t="s">
        <v>8315</v>
      </c>
      <c r="R3532" s="7" t="s">
        <v>8316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28</v>
      </c>
    </row>
    <row r="3533" spans="1:21" x14ac:dyDescent="0.3">
      <c r="A3533">
        <v>3531</v>
      </c>
      <c r="B3533" s="6" t="s">
        <v>3530</v>
      </c>
      <c r="C3533" s="2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7" t="s">
        <v>8315</v>
      </c>
      <c r="R3533" s="7" t="s">
        <v>8316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30</v>
      </c>
    </row>
    <row r="3534" spans="1:21" ht="57.6" x14ac:dyDescent="0.3">
      <c r="A3534">
        <v>3532</v>
      </c>
      <c r="B3534" s="6" t="s">
        <v>3531</v>
      </c>
      <c r="C3534" s="2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7" t="s">
        <v>8315</v>
      </c>
      <c r="R3534" s="7" t="s">
        <v>8316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16</v>
      </c>
    </row>
    <row r="3535" spans="1:21" ht="57.6" x14ac:dyDescent="0.3">
      <c r="A3535">
        <v>3533</v>
      </c>
      <c r="B3535" s="6" t="s">
        <v>3532</v>
      </c>
      <c r="C3535" s="2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7" t="s">
        <v>8315</v>
      </c>
      <c r="R3535" s="7" t="s">
        <v>8316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30</v>
      </c>
    </row>
    <row r="3536" spans="1:21" ht="43.2" x14ac:dyDescent="0.3">
      <c r="A3536">
        <v>3534</v>
      </c>
      <c r="B3536" s="6" t="s">
        <v>3533</v>
      </c>
      <c r="C3536" s="2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7" t="s">
        <v>8315</v>
      </c>
      <c r="R3536" s="7" t="s">
        <v>8316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35</v>
      </c>
    </row>
    <row r="3537" spans="1:21" ht="43.2" x14ac:dyDescent="0.3">
      <c r="A3537">
        <v>3535</v>
      </c>
      <c r="B3537" s="6" t="s">
        <v>3534</v>
      </c>
      <c r="C3537" s="2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7" t="s">
        <v>8315</v>
      </c>
      <c r="R3537" s="7" t="s">
        <v>8316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31</v>
      </c>
    </row>
    <row r="3538" spans="1:21" ht="43.2" x14ac:dyDescent="0.3">
      <c r="A3538">
        <v>3536</v>
      </c>
      <c r="B3538" s="6" t="s">
        <v>3535</v>
      </c>
      <c r="C3538" s="2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7" t="s">
        <v>8315</v>
      </c>
      <c r="R3538" s="7" t="s">
        <v>8316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30</v>
      </c>
    </row>
    <row r="3539" spans="1:21" ht="43.2" x14ac:dyDescent="0.3">
      <c r="A3539">
        <v>3537</v>
      </c>
      <c r="B3539" s="6" t="s">
        <v>3536</v>
      </c>
      <c r="C3539" s="2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7" t="s">
        <v>8315</v>
      </c>
      <c r="R3539" s="7" t="s">
        <v>8316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37</v>
      </c>
    </row>
    <row r="3540" spans="1:21" ht="43.2" x14ac:dyDescent="0.3">
      <c r="A3540">
        <v>3538</v>
      </c>
      <c r="B3540" s="6" t="s">
        <v>3537</v>
      </c>
      <c r="C3540" s="2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7" t="s">
        <v>8315</v>
      </c>
      <c r="R3540" s="7" t="s">
        <v>8316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28</v>
      </c>
    </row>
    <row r="3541" spans="1:21" ht="43.2" x14ac:dyDescent="0.3">
      <c r="A3541">
        <v>3539</v>
      </c>
      <c r="B3541" s="6" t="s">
        <v>3538</v>
      </c>
      <c r="C3541" s="2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7" t="s">
        <v>8315</v>
      </c>
      <c r="R3541" s="7" t="s">
        <v>8316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21</v>
      </c>
    </row>
    <row r="3542" spans="1:21" ht="57.6" x14ac:dyDescent="0.3">
      <c r="A3542">
        <v>3540</v>
      </c>
      <c r="B3542" s="6" t="s">
        <v>3539</v>
      </c>
      <c r="C3542" s="2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7" t="s">
        <v>8315</v>
      </c>
      <c r="R3542" s="7" t="s">
        <v>8316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30</v>
      </c>
    </row>
    <row r="3543" spans="1:21" ht="43.2" x14ac:dyDescent="0.3">
      <c r="A3543">
        <v>3541</v>
      </c>
      <c r="B3543" s="6" t="s">
        <v>3540</v>
      </c>
      <c r="C3543" s="2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7" t="s">
        <v>8315</v>
      </c>
      <c r="R3543" s="7" t="s">
        <v>8316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25</v>
      </c>
    </row>
    <row r="3544" spans="1:21" ht="43.2" x14ac:dyDescent="0.3">
      <c r="A3544">
        <v>3542</v>
      </c>
      <c r="B3544" s="6" t="s">
        <v>3541</v>
      </c>
      <c r="C3544" s="2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7" t="s">
        <v>8315</v>
      </c>
      <c r="R3544" s="7" t="s">
        <v>8316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60</v>
      </c>
    </row>
    <row r="3545" spans="1:21" ht="43.2" x14ac:dyDescent="0.3">
      <c r="A3545">
        <v>3543</v>
      </c>
      <c r="B3545" s="6" t="s">
        <v>3542</v>
      </c>
      <c r="C3545" s="2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7" t="s">
        <v>8315</v>
      </c>
      <c r="R3545" s="7" t="s">
        <v>8316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30</v>
      </c>
    </row>
    <row r="3546" spans="1:21" ht="28.8" x14ac:dyDescent="0.3">
      <c r="A3546">
        <v>3544</v>
      </c>
      <c r="B3546" s="6" t="s">
        <v>3543</v>
      </c>
      <c r="C3546" s="2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7" t="s">
        <v>8315</v>
      </c>
      <c r="R3546" s="7" t="s">
        <v>8316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30</v>
      </c>
    </row>
    <row r="3547" spans="1:21" ht="43.2" x14ac:dyDescent="0.3">
      <c r="A3547">
        <v>3545</v>
      </c>
      <c r="B3547" s="6" t="s">
        <v>3544</v>
      </c>
      <c r="C3547" s="2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7" t="s">
        <v>8315</v>
      </c>
      <c r="R3547" s="7" t="s">
        <v>8316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30</v>
      </c>
    </row>
    <row r="3548" spans="1:21" ht="43.2" x14ac:dyDescent="0.3">
      <c r="A3548">
        <v>3546</v>
      </c>
      <c r="B3548" s="6" t="s">
        <v>3545</v>
      </c>
      <c r="C3548" s="2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7" t="s">
        <v>8315</v>
      </c>
      <c r="R3548" s="7" t="s">
        <v>8316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22</v>
      </c>
    </row>
    <row r="3549" spans="1:21" ht="43.2" x14ac:dyDescent="0.3">
      <c r="A3549">
        <v>3547</v>
      </c>
      <c r="B3549" s="6" t="s">
        <v>3546</v>
      </c>
      <c r="C3549" s="2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7" t="s">
        <v>8315</v>
      </c>
      <c r="R3549" s="7" t="s">
        <v>8316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24</v>
      </c>
    </row>
    <row r="3550" spans="1:21" ht="43.2" x14ac:dyDescent="0.3">
      <c r="A3550">
        <v>3548</v>
      </c>
      <c r="B3550" s="6" t="s">
        <v>3547</v>
      </c>
      <c r="C3550" s="2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7" t="s">
        <v>8315</v>
      </c>
      <c r="R3550" s="7" t="s">
        <v>8316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22</v>
      </c>
    </row>
    <row r="3551" spans="1:21" ht="43.2" x14ac:dyDescent="0.3">
      <c r="A3551">
        <v>3549</v>
      </c>
      <c r="B3551" s="6" t="s">
        <v>3548</v>
      </c>
      <c r="C3551" s="2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7" t="s">
        <v>8315</v>
      </c>
      <c r="R3551" s="7" t="s">
        <v>8316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28</v>
      </c>
    </row>
    <row r="3552" spans="1:21" ht="43.2" x14ac:dyDescent="0.3">
      <c r="A3552">
        <v>3550</v>
      </c>
      <c r="B3552" s="6" t="s">
        <v>3549</v>
      </c>
      <c r="C3552" s="2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7" t="s">
        <v>8315</v>
      </c>
      <c r="R3552" s="7" t="s">
        <v>8316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30</v>
      </c>
    </row>
    <row r="3553" spans="1:21" ht="43.2" x14ac:dyDescent="0.3">
      <c r="A3553">
        <v>3551</v>
      </c>
      <c r="B3553" s="6" t="s">
        <v>3550</v>
      </c>
      <c r="C3553" s="2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7" t="s">
        <v>8315</v>
      </c>
      <c r="R3553" s="7" t="s">
        <v>8316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28</v>
      </c>
    </row>
    <row r="3554" spans="1:21" ht="43.2" x14ac:dyDescent="0.3">
      <c r="A3554">
        <v>3552</v>
      </c>
      <c r="B3554" s="6" t="s">
        <v>3551</v>
      </c>
      <c r="C3554" s="2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7" t="s">
        <v>8315</v>
      </c>
      <c r="R3554" s="7" t="s">
        <v>8316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30</v>
      </c>
    </row>
    <row r="3555" spans="1:21" ht="43.2" x14ac:dyDescent="0.3">
      <c r="A3555">
        <v>3553</v>
      </c>
      <c r="B3555" s="6" t="s">
        <v>3552</v>
      </c>
      <c r="C3555" s="2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7" t="s">
        <v>8315</v>
      </c>
      <c r="R3555" s="7" t="s">
        <v>8316</v>
      </c>
      <c r="S3555" s="11">
        <f t="shared" si="277"/>
        <v>42196.028703703705</v>
      </c>
      <c r="T3555" s="11">
        <f t="shared" si="278"/>
        <v>42228</v>
      </c>
      <c r="U3555">
        <f t="shared" si="279"/>
        <v>32</v>
      </c>
    </row>
    <row r="3556" spans="1:21" ht="43.2" x14ac:dyDescent="0.3">
      <c r="A3556">
        <v>3554</v>
      </c>
      <c r="B3556" s="6" t="s">
        <v>3553</v>
      </c>
      <c r="C3556" s="2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7" t="s">
        <v>8315</v>
      </c>
      <c r="R3556" s="7" t="s">
        <v>8316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31</v>
      </c>
    </row>
    <row r="3557" spans="1:21" ht="43.2" x14ac:dyDescent="0.3">
      <c r="A3557">
        <v>3555</v>
      </c>
      <c r="B3557" s="6" t="s">
        <v>3554</v>
      </c>
      <c r="C3557" s="2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7" t="s">
        <v>8315</v>
      </c>
      <c r="R3557" s="7" t="s">
        <v>8316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30</v>
      </c>
    </row>
    <row r="3558" spans="1:21" ht="43.2" x14ac:dyDescent="0.3">
      <c r="A3558">
        <v>3556</v>
      </c>
      <c r="B3558" s="6" t="s">
        <v>3555</v>
      </c>
      <c r="C3558" s="2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7" t="s">
        <v>8315</v>
      </c>
      <c r="R3558" s="7" t="s">
        <v>8316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60</v>
      </c>
    </row>
    <row r="3559" spans="1:21" ht="57.6" x14ac:dyDescent="0.3">
      <c r="A3559">
        <v>3557</v>
      </c>
      <c r="B3559" s="6" t="s">
        <v>3556</v>
      </c>
      <c r="C3559" s="2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7" t="s">
        <v>8315</v>
      </c>
      <c r="R3559" s="7" t="s">
        <v>8316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34</v>
      </c>
    </row>
    <row r="3560" spans="1:21" ht="43.2" x14ac:dyDescent="0.3">
      <c r="A3560">
        <v>3558</v>
      </c>
      <c r="B3560" s="6" t="s">
        <v>3557</v>
      </c>
      <c r="C3560" s="2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7" t="s">
        <v>8315</v>
      </c>
      <c r="R3560" s="7" t="s">
        <v>8316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42</v>
      </c>
    </row>
    <row r="3561" spans="1:21" ht="57.6" x14ac:dyDescent="0.3">
      <c r="A3561">
        <v>3559</v>
      </c>
      <c r="B3561" s="6" t="s">
        <v>3558</v>
      </c>
      <c r="C3561" s="2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7" t="s">
        <v>8315</v>
      </c>
      <c r="R3561" s="7" t="s">
        <v>8316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22</v>
      </c>
    </row>
    <row r="3562" spans="1:21" ht="43.2" x14ac:dyDescent="0.3">
      <c r="A3562">
        <v>3560</v>
      </c>
      <c r="B3562" s="6" t="s">
        <v>3559</v>
      </c>
      <c r="C3562" s="2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7" t="s">
        <v>8315</v>
      </c>
      <c r="R3562" s="7" t="s">
        <v>8316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35</v>
      </c>
    </row>
    <row r="3563" spans="1:21" ht="115.2" x14ac:dyDescent="0.3">
      <c r="A3563">
        <v>3561</v>
      </c>
      <c r="B3563" s="6" t="s">
        <v>3560</v>
      </c>
      <c r="C3563" s="2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7" t="s">
        <v>8315</v>
      </c>
      <c r="R3563" s="7" t="s">
        <v>8316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18</v>
      </c>
    </row>
    <row r="3564" spans="1:21" ht="43.2" x14ac:dyDescent="0.3">
      <c r="A3564">
        <v>3562</v>
      </c>
      <c r="B3564" s="6" t="s">
        <v>3561</v>
      </c>
      <c r="C3564" s="2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7" t="s">
        <v>8315</v>
      </c>
      <c r="R3564" s="7" t="s">
        <v>8316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9</v>
      </c>
    </row>
    <row r="3565" spans="1:21" ht="43.2" x14ac:dyDescent="0.3">
      <c r="A3565">
        <v>3563</v>
      </c>
      <c r="B3565" s="6" t="s">
        <v>3562</v>
      </c>
      <c r="C3565" s="2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7" t="s">
        <v>8315</v>
      </c>
      <c r="R3565" s="7" t="s">
        <v>8316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28</v>
      </c>
    </row>
    <row r="3566" spans="1:21" ht="28.8" x14ac:dyDescent="0.3">
      <c r="A3566">
        <v>3564</v>
      </c>
      <c r="B3566" s="6" t="s">
        <v>3563</v>
      </c>
      <c r="C3566" s="2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7" t="s">
        <v>8315</v>
      </c>
      <c r="R3566" s="7" t="s">
        <v>8316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46</v>
      </c>
    </row>
    <row r="3567" spans="1:21" ht="43.2" x14ac:dyDescent="0.3">
      <c r="A3567">
        <v>3565</v>
      </c>
      <c r="B3567" s="6" t="s">
        <v>3564</v>
      </c>
      <c r="C3567" s="2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7" t="s">
        <v>8315</v>
      </c>
      <c r="R3567" s="7" t="s">
        <v>8316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30</v>
      </c>
    </row>
    <row r="3568" spans="1:21" ht="43.2" x14ac:dyDescent="0.3">
      <c r="A3568">
        <v>3566</v>
      </c>
      <c r="B3568" s="6" t="s">
        <v>3565</v>
      </c>
      <c r="C3568" s="2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7" t="s">
        <v>8315</v>
      </c>
      <c r="R3568" s="7" t="s">
        <v>8316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30</v>
      </c>
    </row>
    <row r="3569" spans="1:21" ht="43.2" x14ac:dyDescent="0.3">
      <c r="A3569">
        <v>3567</v>
      </c>
      <c r="B3569" s="6" t="s">
        <v>3566</v>
      </c>
      <c r="C3569" s="2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7" t="s">
        <v>8315</v>
      </c>
      <c r="R3569" s="7" t="s">
        <v>8316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30</v>
      </c>
    </row>
    <row r="3570" spans="1:21" ht="43.2" x14ac:dyDescent="0.3">
      <c r="A3570">
        <v>3568</v>
      </c>
      <c r="B3570" s="6" t="s">
        <v>3567</v>
      </c>
      <c r="C3570" s="2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7" t="s">
        <v>8315</v>
      </c>
      <c r="R3570" s="7" t="s">
        <v>8316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30</v>
      </c>
    </row>
    <row r="3571" spans="1:21" ht="43.2" x14ac:dyDescent="0.3">
      <c r="A3571">
        <v>3569</v>
      </c>
      <c r="B3571" s="6" t="s">
        <v>3568</v>
      </c>
      <c r="C3571" s="2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7" t="s">
        <v>8315</v>
      </c>
      <c r="R3571" s="7" t="s">
        <v>8316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30</v>
      </c>
    </row>
    <row r="3572" spans="1:21" ht="43.2" x14ac:dyDescent="0.3">
      <c r="A3572">
        <v>3570</v>
      </c>
      <c r="B3572" s="6" t="s">
        <v>3569</v>
      </c>
      <c r="C3572" s="2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7" t="s">
        <v>8315</v>
      </c>
      <c r="R3572" s="7" t="s">
        <v>8316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28</v>
      </c>
    </row>
    <row r="3573" spans="1:21" ht="43.2" x14ac:dyDescent="0.3">
      <c r="A3573">
        <v>3571</v>
      </c>
      <c r="B3573" s="6" t="s">
        <v>3570</v>
      </c>
      <c r="C3573" s="2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7" t="s">
        <v>8315</v>
      </c>
      <c r="R3573" s="7" t="s">
        <v>8316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30</v>
      </c>
    </row>
    <row r="3574" spans="1:21" ht="28.8" x14ac:dyDescent="0.3">
      <c r="A3574">
        <v>3572</v>
      </c>
      <c r="B3574" s="6" t="s">
        <v>3571</v>
      </c>
      <c r="C3574" s="2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7" t="s">
        <v>8315</v>
      </c>
      <c r="R3574" s="7" t="s">
        <v>8316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30</v>
      </c>
    </row>
    <row r="3575" spans="1:21" ht="43.2" x14ac:dyDescent="0.3">
      <c r="A3575">
        <v>3573</v>
      </c>
      <c r="B3575" s="6" t="s">
        <v>3572</v>
      </c>
      <c r="C3575" s="2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7" t="s">
        <v>8315</v>
      </c>
      <c r="R3575" s="7" t="s">
        <v>8316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30</v>
      </c>
    </row>
    <row r="3576" spans="1:21" ht="43.2" x14ac:dyDescent="0.3">
      <c r="A3576">
        <v>3574</v>
      </c>
      <c r="B3576" s="6" t="s">
        <v>3573</v>
      </c>
      <c r="C3576" s="2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7" t="s">
        <v>8315</v>
      </c>
      <c r="R3576" s="7" t="s">
        <v>8316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30</v>
      </c>
    </row>
    <row r="3577" spans="1:21" ht="43.2" x14ac:dyDescent="0.3">
      <c r="A3577">
        <v>3575</v>
      </c>
      <c r="B3577" s="6" t="s">
        <v>3574</v>
      </c>
      <c r="C3577" s="2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7" t="s">
        <v>8315</v>
      </c>
      <c r="R3577" s="7" t="s">
        <v>8316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31</v>
      </c>
    </row>
    <row r="3578" spans="1:21" ht="43.2" x14ac:dyDescent="0.3">
      <c r="A3578">
        <v>3576</v>
      </c>
      <c r="B3578" s="6" t="s">
        <v>3575</v>
      </c>
      <c r="C3578" s="2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7" t="s">
        <v>8315</v>
      </c>
      <c r="R3578" s="7" t="s">
        <v>8316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60</v>
      </c>
    </row>
    <row r="3579" spans="1:21" ht="43.2" x14ac:dyDescent="0.3">
      <c r="A3579">
        <v>3577</v>
      </c>
      <c r="B3579" s="6" t="s">
        <v>3576</v>
      </c>
      <c r="C3579" s="2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7" t="s">
        <v>8315</v>
      </c>
      <c r="R3579" s="7" t="s">
        <v>8316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26</v>
      </c>
    </row>
    <row r="3580" spans="1:21" ht="43.2" x14ac:dyDescent="0.3">
      <c r="A3580">
        <v>3578</v>
      </c>
      <c r="B3580" s="6" t="s">
        <v>3577</v>
      </c>
      <c r="C3580" s="2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7" t="s">
        <v>8315</v>
      </c>
      <c r="R3580" s="7" t="s">
        <v>8316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30</v>
      </c>
    </row>
    <row r="3581" spans="1:21" ht="43.2" x14ac:dyDescent="0.3">
      <c r="A3581">
        <v>3579</v>
      </c>
      <c r="B3581" s="6" t="s">
        <v>3578</v>
      </c>
      <c r="C3581" s="2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7" t="s">
        <v>8315</v>
      </c>
      <c r="R3581" s="7" t="s">
        <v>8316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30</v>
      </c>
    </row>
    <row r="3582" spans="1:21" ht="43.2" x14ac:dyDescent="0.3">
      <c r="A3582">
        <v>3580</v>
      </c>
      <c r="B3582" s="6" t="s">
        <v>3579</v>
      </c>
      <c r="C3582" s="2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7" t="s">
        <v>8315</v>
      </c>
      <c r="R3582" s="7" t="s">
        <v>8316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38</v>
      </c>
    </row>
    <row r="3583" spans="1:21" ht="43.2" x14ac:dyDescent="0.3">
      <c r="A3583">
        <v>3581</v>
      </c>
      <c r="B3583" s="6" t="s">
        <v>3580</v>
      </c>
      <c r="C3583" s="2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7" t="s">
        <v>8315</v>
      </c>
      <c r="R3583" s="7" t="s">
        <v>8316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14</v>
      </c>
    </row>
    <row r="3584" spans="1:21" ht="43.2" x14ac:dyDescent="0.3">
      <c r="A3584">
        <v>3582</v>
      </c>
      <c r="B3584" s="6" t="s">
        <v>3581</v>
      </c>
      <c r="C3584" s="2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7" t="s">
        <v>8315</v>
      </c>
      <c r="R3584" s="7" t="s">
        <v>8316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14</v>
      </c>
    </row>
    <row r="3585" spans="1:21" ht="43.2" x14ac:dyDescent="0.3">
      <c r="A3585">
        <v>3583</v>
      </c>
      <c r="B3585" s="6" t="s">
        <v>3582</v>
      </c>
      <c r="C3585" s="2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7" t="s">
        <v>8315</v>
      </c>
      <c r="R3585" s="7" t="s">
        <v>8316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60</v>
      </c>
    </row>
    <row r="3586" spans="1:21" ht="86.4" x14ac:dyDescent="0.3">
      <c r="A3586">
        <v>3584</v>
      </c>
      <c r="B3586" s="6" t="s">
        <v>3583</v>
      </c>
      <c r="C3586" s="2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7" t="s">
        <v>8315</v>
      </c>
      <c r="R3586" s="7" t="s">
        <v>8316</v>
      </c>
      <c r="S3586" s="11">
        <f t="shared" si="277"/>
        <v>42168.316481481481</v>
      </c>
      <c r="T3586" s="11">
        <f t="shared" si="278"/>
        <v>42198.316481481481</v>
      </c>
      <c r="U3586">
        <f t="shared" si="279"/>
        <v>30</v>
      </c>
    </row>
    <row r="3587" spans="1:21" ht="43.2" x14ac:dyDescent="0.3">
      <c r="A3587">
        <v>3585</v>
      </c>
      <c r="B3587" s="6" t="s">
        <v>3584</v>
      </c>
      <c r="C3587" s="2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7" t="s">
        <v>8315</v>
      </c>
      <c r="R3587" s="7" t="s">
        <v>8316</v>
      </c>
      <c r="S3587" s="11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>
        <f t="shared" ref="U3587:U3650" si="284">ROUND(T3587-S3587,0)</f>
        <v>30</v>
      </c>
    </row>
    <row r="3588" spans="1:21" x14ac:dyDescent="0.3">
      <c r="A3588">
        <v>3586</v>
      </c>
      <c r="B3588" s="6" t="s">
        <v>3585</v>
      </c>
      <c r="C3588" s="2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7" t="s">
        <v>8315</v>
      </c>
      <c r="R3588" s="7" t="s">
        <v>8316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60</v>
      </c>
    </row>
    <row r="3589" spans="1:21" ht="43.2" x14ac:dyDescent="0.3">
      <c r="A3589">
        <v>3587</v>
      </c>
      <c r="B3589" s="6" t="s">
        <v>3586</v>
      </c>
      <c r="C3589" s="2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7" t="s">
        <v>8315</v>
      </c>
      <c r="R3589" s="7" t="s">
        <v>8316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45</v>
      </c>
    </row>
    <row r="3590" spans="1:21" ht="43.2" x14ac:dyDescent="0.3">
      <c r="A3590">
        <v>3588</v>
      </c>
      <c r="B3590" s="6" t="s">
        <v>3587</v>
      </c>
      <c r="C3590" s="2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7" t="s">
        <v>8315</v>
      </c>
      <c r="R3590" s="7" t="s">
        <v>8316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22</v>
      </c>
    </row>
    <row r="3591" spans="1:21" ht="43.2" x14ac:dyDescent="0.3">
      <c r="A3591">
        <v>3589</v>
      </c>
      <c r="B3591" s="6" t="s">
        <v>3588</v>
      </c>
      <c r="C3591" s="2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7" t="s">
        <v>8315</v>
      </c>
      <c r="R3591" s="7" t="s">
        <v>8316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25</v>
      </c>
    </row>
    <row r="3592" spans="1:21" ht="43.2" x14ac:dyDescent="0.3">
      <c r="A3592">
        <v>3590</v>
      </c>
      <c r="B3592" s="6" t="s">
        <v>3589</v>
      </c>
      <c r="C3592" s="2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7" t="s">
        <v>8315</v>
      </c>
      <c r="R3592" s="7" t="s">
        <v>8316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30</v>
      </c>
    </row>
    <row r="3593" spans="1:21" ht="43.2" x14ac:dyDescent="0.3">
      <c r="A3593">
        <v>3591</v>
      </c>
      <c r="B3593" s="6" t="s">
        <v>3590</v>
      </c>
      <c r="C3593" s="2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7" t="s">
        <v>8315</v>
      </c>
      <c r="R3593" s="7" t="s">
        <v>8316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24</v>
      </c>
    </row>
    <row r="3594" spans="1:21" ht="43.2" x14ac:dyDescent="0.3">
      <c r="A3594">
        <v>3592</v>
      </c>
      <c r="B3594" s="6" t="s">
        <v>3591</v>
      </c>
      <c r="C3594" s="2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7" t="s">
        <v>8315</v>
      </c>
      <c r="R3594" s="7" t="s">
        <v>8316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57</v>
      </c>
    </row>
    <row r="3595" spans="1:21" ht="43.2" x14ac:dyDescent="0.3">
      <c r="A3595">
        <v>3593</v>
      </c>
      <c r="B3595" s="6" t="s">
        <v>3592</v>
      </c>
      <c r="C3595" s="2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7" t="s">
        <v>8315</v>
      </c>
      <c r="R3595" s="7" t="s">
        <v>8316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35</v>
      </c>
    </row>
    <row r="3596" spans="1:21" ht="43.2" x14ac:dyDescent="0.3">
      <c r="A3596">
        <v>3594</v>
      </c>
      <c r="B3596" s="6" t="s">
        <v>3593</v>
      </c>
      <c r="C3596" s="2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7" t="s">
        <v>8315</v>
      </c>
      <c r="R3596" s="7" t="s">
        <v>8316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25</v>
      </c>
    </row>
    <row r="3597" spans="1:21" ht="28.8" x14ac:dyDescent="0.3">
      <c r="A3597">
        <v>3595</v>
      </c>
      <c r="B3597" s="6" t="s">
        <v>3594</v>
      </c>
      <c r="C3597" s="2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7" t="s">
        <v>8315</v>
      </c>
      <c r="R3597" s="7" t="s">
        <v>8316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26</v>
      </c>
    </row>
    <row r="3598" spans="1:21" ht="43.2" x14ac:dyDescent="0.3">
      <c r="A3598">
        <v>3596</v>
      </c>
      <c r="B3598" s="6" t="s">
        <v>3595</v>
      </c>
      <c r="C3598" s="2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7" t="s">
        <v>8315</v>
      </c>
      <c r="R3598" s="7" t="s">
        <v>8316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21</v>
      </c>
    </row>
    <row r="3599" spans="1:21" ht="28.8" x14ac:dyDescent="0.3">
      <c r="A3599">
        <v>3597</v>
      </c>
      <c r="B3599" s="6" t="s">
        <v>3596</v>
      </c>
      <c r="C3599" s="2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7" t="s">
        <v>8315</v>
      </c>
      <c r="R3599" s="7" t="s">
        <v>8316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15</v>
      </c>
    </row>
    <row r="3600" spans="1:21" ht="43.2" x14ac:dyDescent="0.3">
      <c r="A3600">
        <v>3598</v>
      </c>
      <c r="B3600" s="6" t="s">
        <v>3597</v>
      </c>
      <c r="C3600" s="2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7" t="s">
        <v>8315</v>
      </c>
      <c r="R3600" s="7" t="s">
        <v>8316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18</v>
      </c>
    </row>
    <row r="3601" spans="1:21" ht="43.2" x14ac:dyDescent="0.3">
      <c r="A3601">
        <v>3599</v>
      </c>
      <c r="B3601" s="6" t="s">
        <v>3598</v>
      </c>
      <c r="C3601" s="2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7" t="s">
        <v>8315</v>
      </c>
      <c r="R3601" s="7" t="s">
        <v>8316</v>
      </c>
      <c r="S3601" s="11">
        <f t="shared" si="282"/>
        <v>42220.79487268519</v>
      </c>
      <c r="T3601" s="11">
        <f t="shared" si="283"/>
        <v>42246</v>
      </c>
      <c r="U3601">
        <f t="shared" si="284"/>
        <v>25</v>
      </c>
    </row>
    <row r="3602" spans="1:21" ht="28.8" x14ac:dyDescent="0.3">
      <c r="A3602">
        <v>3600</v>
      </c>
      <c r="B3602" s="6" t="s">
        <v>3599</v>
      </c>
      <c r="C3602" s="2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7" t="s">
        <v>8315</v>
      </c>
      <c r="R3602" s="7" t="s">
        <v>8316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28</v>
      </c>
    </row>
    <row r="3603" spans="1:21" ht="43.2" x14ac:dyDescent="0.3">
      <c r="A3603">
        <v>3601</v>
      </c>
      <c r="B3603" s="6" t="s">
        <v>3600</v>
      </c>
      <c r="C3603" s="2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7" t="s">
        <v>8315</v>
      </c>
      <c r="R3603" s="7" t="s">
        <v>8316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30</v>
      </c>
    </row>
    <row r="3604" spans="1:21" ht="57.6" x14ac:dyDescent="0.3">
      <c r="A3604">
        <v>3602</v>
      </c>
      <c r="B3604" s="6" t="s">
        <v>3601</v>
      </c>
      <c r="C3604" s="2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7" t="s">
        <v>8315</v>
      </c>
      <c r="R3604" s="7" t="s">
        <v>8316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60</v>
      </c>
    </row>
    <row r="3605" spans="1:21" ht="43.2" x14ac:dyDescent="0.3">
      <c r="A3605">
        <v>3603</v>
      </c>
      <c r="B3605" s="6" t="s">
        <v>3602</v>
      </c>
      <c r="C3605" s="2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7" t="s">
        <v>8315</v>
      </c>
      <c r="R3605" s="7" t="s">
        <v>8316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30</v>
      </c>
    </row>
    <row r="3606" spans="1:21" ht="43.2" x14ac:dyDescent="0.3">
      <c r="A3606">
        <v>3604</v>
      </c>
      <c r="B3606" s="6" t="s">
        <v>3603</v>
      </c>
      <c r="C3606" s="2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7" t="s">
        <v>8315</v>
      </c>
      <c r="R3606" s="7" t="s">
        <v>8316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6</v>
      </c>
    </row>
    <row r="3607" spans="1:21" ht="57.6" x14ac:dyDescent="0.3">
      <c r="A3607">
        <v>3605</v>
      </c>
      <c r="B3607" s="6" t="s">
        <v>3604</v>
      </c>
      <c r="C3607" s="2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7" t="s">
        <v>8315</v>
      </c>
      <c r="R3607" s="7" t="s">
        <v>8316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30</v>
      </c>
    </row>
    <row r="3608" spans="1:21" ht="43.2" x14ac:dyDescent="0.3">
      <c r="A3608">
        <v>3606</v>
      </c>
      <c r="B3608" s="6" t="s">
        <v>3605</v>
      </c>
      <c r="C3608" s="2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7" t="s">
        <v>8315</v>
      </c>
      <c r="R3608" s="7" t="s">
        <v>8316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30</v>
      </c>
    </row>
    <row r="3609" spans="1:21" ht="28.8" x14ac:dyDescent="0.3">
      <c r="A3609">
        <v>3607</v>
      </c>
      <c r="B3609" s="6" t="s">
        <v>3606</v>
      </c>
      <c r="C3609" s="2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7" t="s">
        <v>8315</v>
      </c>
      <c r="R3609" s="7" t="s">
        <v>8316</v>
      </c>
      <c r="S3609" s="11">
        <f t="shared" si="282"/>
        <v>42338.963912037041</v>
      </c>
      <c r="T3609" s="11">
        <f t="shared" si="283"/>
        <v>42353</v>
      </c>
      <c r="U3609">
        <f t="shared" si="284"/>
        <v>14</v>
      </c>
    </row>
    <row r="3610" spans="1:21" ht="43.2" x14ac:dyDescent="0.3">
      <c r="A3610">
        <v>3608</v>
      </c>
      <c r="B3610" s="6" t="s">
        <v>3607</v>
      </c>
      <c r="C3610" s="2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7" t="s">
        <v>8315</v>
      </c>
      <c r="R3610" s="7" t="s">
        <v>8316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32</v>
      </c>
    </row>
    <row r="3611" spans="1:21" ht="43.2" x14ac:dyDescent="0.3">
      <c r="A3611">
        <v>3609</v>
      </c>
      <c r="B3611" s="6" t="s">
        <v>3608</v>
      </c>
      <c r="C3611" s="2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7" t="s">
        <v>8315</v>
      </c>
      <c r="R3611" s="7" t="s">
        <v>8316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30</v>
      </c>
    </row>
    <row r="3612" spans="1:21" ht="43.2" x14ac:dyDescent="0.3">
      <c r="A3612">
        <v>3610</v>
      </c>
      <c r="B3612" s="6" t="s">
        <v>3609</v>
      </c>
      <c r="C3612" s="2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7" t="s">
        <v>8315</v>
      </c>
      <c r="R3612" s="7" t="s">
        <v>8316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30</v>
      </c>
    </row>
    <row r="3613" spans="1:21" ht="43.2" x14ac:dyDescent="0.3">
      <c r="A3613">
        <v>3611</v>
      </c>
      <c r="B3613" s="6" t="s">
        <v>3610</v>
      </c>
      <c r="C3613" s="2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7" t="s">
        <v>8315</v>
      </c>
      <c r="R3613" s="7" t="s">
        <v>8316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30</v>
      </c>
    </row>
    <row r="3614" spans="1:21" ht="43.2" x14ac:dyDescent="0.3">
      <c r="A3614">
        <v>3612</v>
      </c>
      <c r="B3614" s="6" t="s">
        <v>3611</v>
      </c>
      <c r="C3614" s="2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7" t="s">
        <v>8315</v>
      </c>
      <c r="R3614" s="7" t="s">
        <v>8316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10</v>
      </c>
    </row>
    <row r="3615" spans="1:21" ht="43.2" x14ac:dyDescent="0.3">
      <c r="A3615">
        <v>3613</v>
      </c>
      <c r="B3615" s="6" t="s">
        <v>3612</v>
      </c>
      <c r="C3615" s="2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7" t="s">
        <v>8315</v>
      </c>
      <c r="R3615" s="7" t="s">
        <v>8316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30</v>
      </c>
    </row>
    <row r="3616" spans="1:21" ht="43.2" x14ac:dyDescent="0.3">
      <c r="A3616">
        <v>3614</v>
      </c>
      <c r="B3616" s="6" t="s">
        <v>3439</v>
      </c>
      <c r="C3616" s="2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7" t="s">
        <v>8315</v>
      </c>
      <c r="R3616" s="7" t="s">
        <v>8316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30</v>
      </c>
    </row>
    <row r="3617" spans="1:21" ht="43.2" x14ac:dyDescent="0.3">
      <c r="A3617">
        <v>3615</v>
      </c>
      <c r="B3617" s="6" t="s">
        <v>3613</v>
      </c>
      <c r="C3617" s="2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7" t="s">
        <v>8315</v>
      </c>
      <c r="R3617" s="7" t="s">
        <v>8316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30</v>
      </c>
    </row>
    <row r="3618" spans="1:21" ht="43.2" x14ac:dyDescent="0.3">
      <c r="A3618">
        <v>3616</v>
      </c>
      <c r="B3618" s="6" t="s">
        <v>3614</v>
      </c>
      <c r="C3618" s="2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7" t="s">
        <v>8315</v>
      </c>
      <c r="R3618" s="7" t="s">
        <v>8316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30</v>
      </c>
    </row>
    <row r="3619" spans="1:21" ht="43.2" x14ac:dyDescent="0.3">
      <c r="A3619">
        <v>3617</v>
      </c>
      <c r="B3619" s="6" t="s">
        <v>3615</v>
      </c>
      <c r="C3619" s="2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7" t="s">
        <v>8315</v>
      </c>
      <c r="R3619" s="7" t="s">
        <v>8316</v>
      </c>
      <c r="S3619" s="11">
        <f t="shared" si="282"/>
        <v>42779.610289351855</v>
      </c>
      <c r="T3619" s="11">
        <f t="shared" si="283"/>
        <v>42794</v>
      </c>
      <c r="U3619">
        <f t="shared" si="284"/>
        <v>14</v>
      </c>
    </row>
    <row r="3620" spans="1:21" ht="43.2" x14ac:dyDescent="0.3">
      <c r="A3620">
        <v>3618</v>
      </c>
      <c r="B3620" s="6" t="s">
        <v>3616</v>
      </c>
      <c r="C3620" s="2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7" t="s">
        <v>8315</v>
      </c>
      <c r="R3620" s="7" t="s">
        <v>8316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30</v>
      </c>
    </row>
    <row r="3621" spans="1:21" ht="43.2" x14ac:dyDescent="0.3">
      <c r="A3621">
        <v>3619</v>
      </c>
      <c r="B3621" s="6" t="s">
        <v>3617</v>
      </c>
      <c r="C3621" s="2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7" t="s">
        <v>8315</v>
      </c>
      <c r="R3621" s="7" t="s">
        <v>8316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33</v>
      </c>
    </row>
    <row r="3622" spans="1:21" ht="43.2" x14ac:dyDescent="0.3">
      <c r="A3622">
        <v>3620</v>
      </c>
      <c r="B3622" s="6" t="s">
        <v>3618</v>
      </c>
      <c r="C3622" s="2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7" t="s">
        <v>8315</v>
      </c>
      <c r="R3622" s="7" t="s">
        <v>8316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30</v>
      </c>
    </row>
    <row r="3623" spans="1:21" ht="43.2" x14ac:dyDescent="0.3">
      <c r="A3623">
        <v>3621</v>
      </c>
      <c r="B3623" s="6" t="s">
        <v>3619</v>
      </c>
      <c r="C3623" s="2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7" t="s">
        <v>8315</v>
      </c>
      <c r="R3623" s="7" t="s">
        <v>8316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24</v>
      </c>
    </row>
    <row r="3624" spans="1:21" ht="28.8" x14ac:dyDescent="0.3">
      <c r="A3624">
        <v>3622</v>
      </c>
      <c r="B3624" s="6" t="s">
        <v>3620</v>
      </c>
      <c r="C3624" s="2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7" t="s">
        <v>8315</v>
      </c>
      <c r="R3624" s="7" t="s">
        <v>8316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33</v>
      </c>
    </row>
    <row r="3625" spans="1:21" ht="28.8" x14ac:dyDescent="0.3">
      <c r="A3625">
        <v>3623</v>
      </c>
      <c r="B3625" s="6" t="s">
        <v>3621</v>
      </c>
      <c r="C3625" s="2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7" t="s">
        <v>8315</v>
      </c>
      <c r="R3625" s="7" t="s">
        <v>8316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18</v>
      </c>
    </row>
    <row r="3626" spans="1:21" ht="72" x14ac:dyDescent="0.3">
      <c r="A3626">
        <v>3624</v>
      </c>
      <c r="B3626" s="6" t="s">
        <v>3622</v>
      </c>
      <c r="C3626" s="2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7" t="s">
        <v>8315</v>
      </c>
      <c r="R3626" s="7" t="s">
        <v>8316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60</v>
      </c>
    </row>
    <row r="3627" spans="1:21" ht="57.6" x14ac:dyDescent="0.3">
      <c r="A3627">
        <v>3625</v>
      </c>
      <c r="B3627" s="6" t="s">
        <v>3623</v>
      </c>
      <c r="C3627" s="2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7" t="s">
        <v>8315</v>
      </c>
      <c r="R3627" s="7" t="s">
        <v>8316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30</v>
      </c>
    </row>
    <row r="3628" spans="1:21" ht="43.2" x14ac:dyDescent="0.3">
      <c r="A3628">
        <v>3626</v>
      </c>
      <c r="B3628" s="6" t="s">
        <v>3624</v>
      </c>
      <c r="C3628" s="2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7" t="s">
        <v>8315</v>
      </c>
      <c r="R3628" s="7" t="s">
        <v>8316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21</v>
      </c>
    </row>
    <row r="3629" spans="1:21" ht="43.2" x14ac:dyDescent="0.3">
      <c r="A3629">
        <v>3627</v>
      </c>
      <c r="B3629" s="6" t="s">
        <v>3625</v>
      </c>
      <c r="C3629" s="2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7" t="s">
        <v>8315</v>
      </c>
      <c r="R3629" s="7" t="s">
        <v>8316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50</v>
      </c>
    </row>
    <row r="3630" spans="1:21" ht="43.2" x14ac:dyDescent="0.3">
      <c r="A3630">
        <v>3628</v>
      </c>
      <c r="B3630" s="6" t="s">
        <v>3626</v>
      </c>
      <c r="C3630" s="2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7" t="s">
        <v>8315</v>
      </c>
      <c r="R3630" s="7" t="s">
        <v>8357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60</v>
      </c>
    </row>
    <row r="3631" spans="1:21" ht="57.6" x14ac:dyDescent="0.3">
      <c r="A3631">
        <v>3629</v>
      </c>
      <c r="B3631" s="6" t="s">
        <v>3627</v>
      </c>
      <c r="C3631" s="2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7" t="s">
        <v>8315</v>
      </c>
      <c r="R3631" s="7" t="s">
        <v>8357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59</v>
      </c>
    </row>
    <row r="3632" spans="1:21" ht="43.2" x14ac:dyDescent="0.3">
      <c r="A3632">
        <v>3630</v>
      </c>
      <c r="B3632" s="6" t="s">
        <v>3628</v>
      </c>
      <c r="C3632" s="2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7" t="s">
        <v>8315</v>
      </c>
      <c r="R3632" s="7" t="s">
        <v>8357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30</v>
      </c>
    </row>
    <row r="3633" spans="1:21" ht="57.6" x14ac:dyDescent="0.3">
      <c r="A3633">
        <v>3631</v>
      </c>
      <c r="B3633" s="6" t="s">
        <v>3629</v>
      </c>
      <c r="C3633" s="2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7" t="s">
        <v>8315</v>
      </c>
      <c r="R3633" s="7" t="s">
        <v>8357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24</v>
      </c>
    </row>
    <row r="3634" spans="1:21" ht="43.2" x14ac:dyDescent="0.3">
      <c r="A3634">
        <v>3632</v>
      </c>
      <c r="B3634" s="6" t="s">
        <v>3630</v>
      </c>
      <c r="C3634" s="2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7" t="s">
        <v>8315</v>
      </c>
      <c r="R3634" s="7" t="s">
        <v>8357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</v>
      </c>
    </row>
    <row r="3635" spans="1:21" ht="43.2" x14ac:dyDescent="0.3">
      <c r="A3635">
        <v>3633</v>
      </c>
      <c r="B3635" s="6" t="s">
        <v>3631</v>
      </c>
      <c r="C3635" s="2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7" t="s">
        <v>8315</v>
      </c>
      <c r="R3635" s="7" t="s">
        <v>8357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43</v>
      </c>
    </row>
    <row r="3636" spans="1:21" ht="43.2" x14ac:dyDescent="0.3">
      <c r="A3636">
        <v>3634</v>
      </c>
      <c r="B3636" s="6" t="s">
        <v>3632</v>
      </c>
      <c r="C3636" s="2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7" t="s">
        <v>8315</v>
      </c>
      <c r="R3636" s="7" t="s">
        <v>8357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48</v>
      </c>
    </row>
    <row r="3637" spans="1:21" ht="28.8" x14ac:dyDescent="0.3">
      <c r="A3637">
        <v>3635</v>
      </c>
      <c r="B3637" s="6" t="s">
        <v>3633</v>
      </c>
      <c r="C3637" s="2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7" t="s">
        <v>8315</v>
      </c>
      <c r="R3637" s="7" t="s">
        <v>8357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30</v>
      </c>
    </row>
    <row r="3638" spans="1:21" ht="43.2" x14ac:dyDescent="0.3">
      <c r="A3638">
        <v>3636</v>
      </c>
      <c r="B3638" s="6" t="s">
        <v>3634</v>
      </c>
      <c r="C3638" s="2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7" t="s">
        <v>8315</v>
      </c>
      <c r="R3638" s="7" t="s">
        <v>8357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35</v>
      </c>
    </row>
    <row r="3639" spans="1:21" ht="57.6" x14ac:dyDescent="0.3">
      <c r="A3639">
        <v>3637</v>
      </c>
      <c r="B3639" s="6" t="s">
        <v>3635</v>
      </c>
      <c r="C3639" s="2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7" t="s">
        <v>8315</v>
      </c>
      <c r="R3639" s="7" t="s">
        <v>8357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30</v>
      </c>
    </row>
    <row r="3640" spans="1:21" ht="28.8" x14ac:dyDescent="0.3">
      <c r="A3640">
        <v>3638</v>
      </c>
      <c r="B3640" s="6" t="s">
        <v>3636</v>
      </c>
      <c r="C3640" s="2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7" t="s">
        <v>8315</v>
      </c>
      <c r="R3640" s="7" t="s">
        <v>8357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60</v>
      </c>
    </row>
    <row r="3641" spans="1:21" ht="43.2" x14ac:dyDescent="0.3">
      <c r="A3641">
        <v>3639</v>
      </c>
      <c r="B3641" s="6" t="s">
        <v>3637</v>
      </c>
      <c r="C3641" s="2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7" t="s">
        <v>8315</v>
      </c>
      <c r="R3641" s="7" t="s">
        <v>8357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60</v>
      </c>
    </row>
    <row r="3642" spans="1:21" ht="72" x14ac:dyDescent="0.3">
      <c r="A3642">
        <v>3640</v>
      </c>
      <c r="B3642" s="6" t="s">
        <v>3638</v>
      </c>
      <c r="C3642" s="2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7" t="s">
        <v>8315</v>
      </c>
      <c r="R3642" s="7" t="s">
        <v>8357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30</v>
      </c>
    </row>
    <row r="3643" spans="1:21" ht="43.2" x14ac:dyDescent="0.3">
      <c r="A3643">
        <v>3641</v>
      </c>
      <c r="B3643" s="6" t="s">
        <v>3639</v>
      </c>
      <c r="C3643" s="2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7" t="s">
        <v>8315</v>
      </c>
      <c r="R3643" s="7" t="s">
        <v>8357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18</v>
      </c>
    </row>
    <row r="3644" spans="1:21" ht="57.6" x14ac:dyDescent="0.3">
      <c r="A3644">
        <v>3642</v>
      </c>
      <c r="B3644" s="6" t="s">
        <v>3640</v>
      </c>
      <c r="C3644" s="2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7" t="s">
        <v>8315</v>
      </c>
      <c r="R3644" s="7" t="s">
        <v>8357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41</v>
      </c>
    </row>
    <row r="3645" spans="1:21" ht="43.2" x14ac:dyDescent="0.3">
      <c r="A3645">
        <v>3643</v>
      </c>
      <c r="B3645" s="6" t="s">
        <v>3641</v>
      </c>
      <c r="C3645" s="2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7" t="s">
        <v>8315</v>
      </c>
      <c r="R3645" s="7" t="s">
        <v>8357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40</v>
      </c>
    </row>
    <row r="3646" spans="1:21" ht="43.2" x14ac:dyDescent="0.3">
      <c r="A3646">
        <v>3644</v>
      </c>
      <c r="B3646" s="6" t="s">
        <v>3642</v>
      </c>
      <c r="C3646" s="2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7" t="s">
        <v>8315</v>
      </c>
      <c r="R3646" s="7" t="s">
        <v>8357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28</v>
      </c>
    </row>
    <row r="3647" spans="1:21" ht="43.2" x14ac:dyDescent="0.3">
      <c r="A3647">
        <v>3645</v>
      </c>
      <c r="B3647" s="6" t="s">
        <v>3643</v>
      </c>
      <c r="C3647" s="2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7" t="s">
        <v>8315</v>
      </c>
      <c r="R3647" s="7" t="s">
        <v>8357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30</v>
      </c>
    </row>
    <row r="3648" spans="1:21" ht="43.2" x14ac:dyDescent="0.3">
      <c r="A3648">
        <v>3646</v>
      </c>
      <c r="B3648" s="6" t="s">
        <v>3644</v>
      </c>
      <c r="C3648" s="2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7" t="s">
        <v>8315</v>
      </c>
      <c r="R3648" s="7" t="s">
        <v>8357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32</v>
      </c>
    </row>
    <row r="3649" spans="1:21" ht="43.2" x14ac:dyDescent="0.3">
      <c r="A3649">
        <v>3647</v>
      </c>
      <c r="B3649" s="6" t="s">
        <v>3645</v>
      </c>
      <c r="C3649" s="2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7" t="s">
        <v>8315</v>
      </c>
      <c r="R3649" s="7" t="s">
        <v>8357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45</v>
      </c>
    </row>
    <row r="3650" spans="1:21" ht="28.8" x14ac:dyDescent="0.3">
      <c r="A3650">
        <v>3648</v>
      </c>
      <c r="B3650" s="6" t="s">
        <v>3646</v>
      </c>
      <c r="C3650" s="2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7" t="s">
        <v>8315</v>
      </c>
      <c r="R3650" s="7" t="s">
        <v>8316</v>
      </c>
      <c r="S3650" s="11">
        <f t="shared" si="282"/>
        <v>41887.292187500003</v>
      </c>
      <c r="T3650" s="11">
        <f t="shared" si="283"/>
        <v>41917.292187500003</v>
      </c>
      <c r="U3650">
        <f t="shared" si="284"/>
        <v>30</v>
      </c>
    </row>
    <row r="3651" spans="1:21" ht="43.2" x14ac:dyDescent="0.3">
      <c r="A3651">
        <v>3649</v>
      </c>
      <c r="B3651" s="6" t="s">
        <v>3647</v>
      </c>
      <c r="C3651" s="2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7" t="s">
        <v>8315</v>
      </c>
      <c r="R3651" s="7" t="s">
        <v>8316</v>
      </c>
      <c r="S3651" s="11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>
        <f t="shared" ref="U3651:U3714" si="289">ROUND(T3651-S3651,0)</f>
        <v>26</v>
      </c>
    </row>
    <row r="3652" spans="1:21" ht="43.2" x14ac:dyDescent="0.3">
      <c r="A3652">
        <v>3650</v>
      </c>
      <c r="B3652" s="6" t="s">
        <v>3648</v>
      </c>
      <c r="C3652" s="2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7" t="s">
        <v>8315</v>
      </c>
      <c r="R3652" s="7" t="s">
        <v>8316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21</v>
      </c>
    </row>
    <row r="3653" spans="1:21" ht="43.2" x14ac:dyDescent="0.3">
      <c r="A3653">
        <v>3651</v>
      </c>
      <c r="B3653" s="6" t="s">
        <v>3649</v>
      </c>
      <c r="C3653" s="2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7" t="s">
        <v>8315</v>
      </c>
      <c r="R3653" s="7" t="s">
        <v>8316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33</v>
      </c>
    </row>
    <row r="3654" spans="1:21" ht="43.2" x14ac:dyDescent="0.3">
      <c r="A3654">
        <v>3652</v>
      </c>
      <c r="B3654" s="6" t="s">
        <v>2867</v>
      </c>
      <c r="C3654" s="2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7" t="s">
        <v>8315</v>
      </c>
      <c r="R3654" s="7" t="s">
        <v>8316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11</v>
      </c>
    </row>
    <row r="3655" spans="1:21" ht="43.2" x14ac:dyDescent="0.3">
      <c r="A3655">
        <v>3653</v>
      </c>
      <c r="B3655" s="6" t="s">
        <v>3650</v>
      </c>
      <c r="C3655" s="2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7" t="s">
        <v>8315</v>
      </c>
      <c r="R3655" s="7" t="s">
        <v>8316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30</v>
      </c>
    </row>
    <row r="3656" spans="1:21" ht="57.6" x14ac:dyDescent="0.3">
      <c r="A3656">
        <v>3654</v>
      </c>
      <c r="B3656" s="6" t="s">
        <v>3651</v>
      </c>
      <c r="C3656" s="2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7" t="s">
        <v>8315</v>
      </c>
      <c r="R3656" s="7" t="s">
        <v>8316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23</v>
      </c>
    </row>
    <row r="3657" spans="1:21" ht="57.6" x14ac:dyDescent="0.3">
      <c r="A3657">
        <v>3655</v>
      </c>
      <c r="B3657" s="6" t="s">
        <v>3652</v>
      </c>
      <c r="C3657" s="2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7" t="s">
        <v>8315</v>
      </c>
      <c r="R3657" s="7" t="s">
        <v>8316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29</v>
      </c>
    </row>
    <row r="3658" spans="1:21" ht="43.2" x14ac:dyDescent="0.3">
      <c r="A3658">
        <v>3656</v>
      </c>
      <c r="B3658" s="6" t="s">
        <v>3653</v>
      </c>
      <c r="C3658" s="2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7" t="s">
        <v>8315</v>
      </c>
      <c r="R3658" s="7" t="s">
        <v>8316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30</v>
      </c>
    </row>
    <row r="3659" spans="1:21" ht="43.2" x14ac:dyDescent="0.3">
      <c r="A3659">
        <v>3657</v>
      </c>
      <c r="B3659" s="6" t="s">
        <v>3654</v>
      </c>
      <c r="C3659" s="2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7" t="s">
        <v>8315</v>
      </c>
      <c r="R3659" s="7" t="s">
        <v>8316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23</v>
      </c>
    </row>
    <row r="3660" spans="1:21" ht="28.8" x14ac:dyDescent="0.3">
      <c r="A3660">
        <v>3658</v>
      </c>
      <c r="B3660" s="6" t="s">
        <v>3655</v>
      </c>
      <c r="C3660" s="2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7" t="s">
        <v>8315</v>
      </c>
      <c r="R3660" s="7" t="s">
        <v>8316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46</v>
      </c>
    </row>
    <row r="3661" spans="1:21" ht="43.2" x14ac:dyDescent="0.3">
      <c r="A3661">
        <v>3659</v>
      </c>
      <c r="B3661" s="6" t="s">
        <v>3656</v>
      </c>
      <c r="C3661" s="2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7" t="s">
        <v>8315</v>
      </c>
      <c r="R3661" s="7" t="s">
        <v>8316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27</v>
      </c>
    </row>
    <row r="3662" spans="1:21" ht="57.6" x14ac:dyDescent="0.3">
      <c r="A3662">
        <v>3660</v>
      </c>
      <c r="B3662" s="6" t="s">
        <v>3657</v>
      </c>
      <c r="C3662" s="2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7" t="s">
        <v>8315</v>
      </c>
      <c r="R3662" s="7" t="s">
        <v>8316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25</v>
      </c>
    </row>
    <row r="3663" spans="1:21" ht="43.2" x14ac:dyDescent="0.3">
      <c r="A3663">
        <v>3661</v>
      </c>
      <c r="B3663" s="6" t="s">
        <v>3658</v>
      </c>
      <c r="C3663" s="2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7" t="s">
        <v>8315</v>
      </c>
      <c r="R3663" s="7" t="s">
        <v>8316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22</v>
      </c>
    </row>
    <row r="3664" spans="1:21" ht="57.6" x14ac:dyDescent="0.3">
      <c r="A3664">
        <v>3662</v>
      </c>
      <c r="B3664" s="6" t="s">
        <v>3659</v>
      </c>
      <c r="C3664" s="2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7" t="s">
        <v>8315</v>
      </c>
      <c r="R3664" s="7" t="s">
        <v>8316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30</v>
      </c>
    </row>
    <row r="3665" spans="1:21" ht="43.2" x14ac:dyDescent="0.3">
      <c r="A3665">
        <v>3663</v>
      </c>
      <c r="B3665" s="6" t="s">
        <v>3660</v>
      </c>
      <c r="C3665" s="2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7" t="s">
        <v>8315</v>
      </c>
      <c r="R3665" s="7" t="s">
        <v>8316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60</v>
      </c>
    </row>
    <row r="3666" spans="1:21" ht="43.2" x14ac:dyDescent="0.3">
      <c r="A3666">
        <v>3664</v>
      </c>
      <c r="B3666" s="6" t="s">
        <v>3661</v>
      </c>
      <c r="C3666" s="2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7" t="s">
        <v>8315</v>
      </c>
      <c r="R3666" s="7" t="s">
        <v>8316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14</v>
      </c>
    </row>
    <row r="3667" spans="1:21" ht="43.2" x14ac:dyDescent="0.3">
      <c r="A3667">
        <v>3665</v>
      </c>
      <c r="B3667" s="6" t="s">
        <v>3662</v>
      </c>
      <c r="C3667" s="2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7" t="s">
        <v>8315</v>
      </c>
      <c r="R3667" s="7" t="s">
        <v>8316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11</v>
      </c>
    </row>
    <row r="3668" spans="1:21" ht="28.8" x14ac:dyDescent="0.3">
      <c r="A3668">
        <v>3666</v>
      </c>
      <c r="B3668" s="6" t="s">
        <v>3663</v>
      </c>
      <c r="C3668" s="2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7" t="s">
        <v>8315</v>
      </c>
      <c r="R3668" s="7" t="s">
        <v>8316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21</v>
      </c>
    </row>
    <row r="3669" spans="1:21" ht="43.2" x14ac:dyDescent="0.3">
      <c r="A3669">
        <v>3667</v>
      </c>
      <c r="B3669" s="6" t="s">
        <v>3664</v>
      </c>
      <c r="C3669" s="2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7" t="s">
        <v>8315</v>
      </c>
      <c r="R3669" s="7" t="s">
        <v>8316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30</v>
      </c>
    </row>
    <row r="3670" spans="1:21" ht="43.2" x14ac:dyDescent="0.3">
      <c r="A3670">
        <v>3668</v>
      </c>
      <c r="B3670" s="6" t="s">
        <v>3665</v>
      </c>
      <c r="C3670" s="2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7" t="s">
        <v>8315</v>
      </c>
      <c r="R3670" s="7" t="s">
        <v>8316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23</v>
      </c>
    </row>
    <row r="3671" spans="1:21" ht="43.2" x14ac:dyDescent="0.3">
      <c r="A3671">
        <v>3669</v>
      </c>
      <c r="B3671" s="6" t="s">
        <v>3666</v>
      </c>
      <c r="C3671" s="2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7" t="s">
        <v>8315</v>
      </c>
      <c r="R3671" s="7" t="s">
        <v>8316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30</v>
      </c>
    </row>
    <row r="3672" spans="1:21" ht="43.2" x14ac:dyDescent="0.3">
      <c r="A3672">
        <v>3670</v>
      </c>
      <c r="B3672" s="6" t="s">
        <v>3667</v>
      </c>
      <c r="C3672" s="2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7" t="s">
        <v>8315</v>
      </c>
      <c r="R3672" s="7" t="s">
        <v>8316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13</v>
      </c>
    </row>
    <row r="3673" spans="1:21" ht="43.2" x14ac:dyDescent="0.3">
      <c r="A3673">
        <v>3671</v>
      </c>
      <c r="B3673" s="6" t="s">
        <v>3668</v>
      </c>
      <c r="C3673" s="2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7" t="s">
        <v>8315</v>
      </c>
      <c r="R3673" s="7" t="s">
        <v>8316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21</v>
      </c>
    </row>
    <row r="3674" spans="1:21" ht="57.6" x14ac:dyDescent="0.3">
      <c r="A3674">
        <v>3672</v>
      </c>
      <c r="B3674" s="6" t="s">
        <v>3669</v>
      </c>
      <c r="C3674" s="2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7" t="s">
        <v>8315</v>
      </c>
      <c r="R3674" s="7" t="s">
        <v>8316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30</v>
      </c>
    </row>
    <row r="3675" spans="1:21" ht="43.2" x14ac:dyDescent="0.3">
      <c r="A3675">
        <v>3673</v>
      </c>
      <c r="B3675" s="6" t="s">
        <v>3670</v>
      </c>
      <c r="C3675" s="2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7" t="s">
        <v>8315</v>
      </c>
      <c r="R3675" s="7" t="s">
        <v>8316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34</v>
      </c>
    </row>
    <row r="3676" spans="1:21" ht="43.2" x14ac:dyDescent="0.3">
      <c r="A3676">
        <v>3674</v>
      </c>
      <c r="B3676" s="6" t="s">
        <v>3671</v>
      </c>
      <c r="C3676" s="2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7" t="s">
        <v>8315</v>
      </c>
      <c r="R3676" s="7" t="s">
        <v>8316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60</v>
      </c>
    </row>
    <row r="3677" spans="1:21" ht="43.2" x14ac:dyDescent="0.3">
      <c r="A3677">
        <v>3675</v>
      </c>
      <c r="B3677" s="6" t="s">
        <v>3672</v>
      </c>
      <c r="C3677" s="2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7" t="s">
        <v>8315</v>
      </c>
      <c r="R3677" s="7" t="s">
        <v>8316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12</v>
      </c>
    </row>
    <row r="3678" spans="1:21" ht="43.2" x14ac:dyDescent="0.3">
      <c r="A3678">
        <v>3676</v>
      </c>
      <c r="B3678" s="6" t="s">
        <v>3673</v>
      </c>
      <c r="C3678" s="2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7" t="s">
        <v>8315</v>
      </c>
      <c r="R3678" s="7" t="s">
        <v>8316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18</v>
      </c>
    </row>
    <row r="3679" spans="1:21" ht="43.2" x14ac:dyDescent="0.3">
      <c r="A3679">
        <v>3677</v>
      </c>
      <c r="B3679" s="6" t="s">
        <v>3674</v>
      </c>
      <c r="C3679" s="2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7" t="s">
        <v>8315</v>
      </c>
      <c r="R3679" s="7" t="s">
        <v>8316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21</v>
      </c>
    </row>
    <row r="3680" spans="1:21" ht="43.2" x14ac:dyDescent="0.3">
      <c r="A3680">
        <v>3678</v>
      </c>
      <c r="B3680" s="6" t="s">
        <v>3675</v>
      </c>
      <c r="C3680" s="2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7" t="s">
        <v>8315</v>
      </c>
      <c r="R3680" s="7" t="s">
        <v>8316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35</v>
      </c>
    </row>
    <row r="3681" spans="1:21" ht="43.2" x14ac:dyDescent="0.3">
      <c r="A3681">
        <v>3679</v>
      </c>
      <c r="B3681" s="6" t="s">
        <v>3676</v>
      </c>
      <c r="C3681" s="2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7" t="s">
        <v>8315</v>
      </c>
      <c r="R3681" s="7" t="s">
        <v>8316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34</v>
      </c>
    </row>
    <row r="3682" spans="1:21" ht="43.2" x14ac:dyDescent="0.3">
      <c r="A3682">
        <v>3680</v>
      </c>
      <c r="B3682" s="6" t="s">
        <v>3677</v>
      </c>
      <c r="C3682" s="2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7" t="s">
        <v>8315</v>
      </c>
      <c r="R3682" s="7" t="s">
        <v>8316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21</v>
      </c>
    </row>
    <row r="3683" spans="1:21" ht="57.6" x14ac:dyDescent="0.3">
      <c r="A3683">
        <v>3681</v>
      </c>
      <c r="B3683" s="6" t="s">
        <v>3678</v>
      </c>
      <c r="C3683" s="2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7" t="s">
        <v>8315</v>
      </c>
      <c r="R3683" s="7" t="s">
        <v>8316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10</v>
      </c>
    </row>
    <row r="3684" spans="1:21" ht="43.2" x14ac:dyDescent="0.3">
      <c r="A3684">
        <v>3682</v>
      </c>
      <c r="B3684" s="6" t="s">
        <v>3679</v>
      </c>
      <c r="C3684" s="2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7" t="s">
        <v>8315</v>
      </c>
      <c r="R3684" s="7" t="s">
        <v>8316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34</v>
      </c>
    </row>
    <row r="3685" spans="1:21" ht="43.2" x14ac:dyDescent="0.3">
      <c r="A3685">
        <v>3683</v>
      </c>
      <c r="B3685" s="6" t="s">
        <v>3680</v>
      </c>
      <c r="C3685" s="2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7" t="s">
        <v>8315</v>
      </c>
      <c r="R3685" s="7" t="s">
        <v>8316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30</v>
      </c>
    </row>
    <row r="3686" spans="1:21" ht="43.2" x14ac:dyDescent="0.3">
      <c r="A3686">
        <v>3684</v>
      </c>
      <c r="B3686" s="6" t="s">
        <v>3681</v>
      </c>
      <c r="C3686" s="2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7" t="s">
        <v>8315</v>
      </c>
      <c r="R3686" s="7" t="s">
        <v>8316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30</v>
      </c>
    </row>
    <row r="3687" spans="1:21" ht="43.2" x14ac:dyDescent="0.3">
      <c r="A3687">
        <v>3685</v>
      </c>
      <c r="B3687" s="6" t="s">
        <v>3682</v>
      </c>
      <c r="C3687" s="2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7" t="s">
        <v>8315</v>
      </c>
      <c r="R3687" s="7" t="s">
        <v>8316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25</v>
      </c>
    </row>
    <row r="3688" spans="1:21" ht="43.2" x14ac:dyDescent="0.3">
      <c r="A3688">
        <v>3686</v>
      </c>
      <c r="B3688" s="6" t="s">
        <v>3683</v>
      </c>
      <c r="C3688" s="2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7" t="s">
        <v>8315</v>
      </c>
      <c r="R3688" s="7" t="s">
        <v>8316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15</v>
      </c>
    </row>
    <row r="3689" spans="1:21" ht="43.2" x14ac:dyDescent="0.3">
      <c r="A3689">
        <v>3687</v>
      </c>
      <c r="B3689" s="6" t="s">
        <v>3684</v>
      </c>
      <c r="C3689" s="2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7" t="s">
        <v>8315</v>
      </c>
      <c r="R3689" s="7" t="s">
        <v>8316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30</v>
      </c>
    </row>
    <row r="3690" spans="1:21" ht="43.2" x14ac:dyDescent="0.3">
      <c r="A3690">
        <v>3688</v>
      </c>
      <c r="B3690" s="6" t="s">
        <v>3685</v>
      </c>
      <c r="C3690" s="2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7" t="s">
        <v>8315</v>
      </c>
      <c r="R3690" s="7" t="s">
        <v>8316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30</v>
      </c>
    </row>
    <row r="3691" spans="1:21" ht="43.2" x14ac:dyDescent="0.3">
      <c r="A3691">
        <v>3689</v>
      </c>
      <c r="B3691" s="6" t="s">
        <v>3686</v>
      </c>
      <c r="C3691" s="2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7" t="s">
        <v>8315</v>
      </c>
      <c r="R3691" s="7" t="s">
        <v>8316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29</v>
      </c>
    </row>
    <row r="3692" spans="1:21" ht="43.2" x14ac:dyDescent="0.3">
      <c r="A3692">
        <v>3690</v>
      </c>
      <c r="B3692" s="6" t="s">
        <v>3687</v>
      </c>
      <c r="C3692" s="2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7" t="s">
        <v>8315</v>
      </c>
      <c r="R3692" s="7" t="s">
        <v>8316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30</v>
      </c>
    </row>
    <row r="3693" spans="1:21" ht="28.8" x14ac:dyDescent="0.3">
      <c r="A3693">
        <v>3691</v>
      </c>
      <c r="B3693" s="6" t="s">
        <v>3688</v>
      </c>
      <c r="C3693" s="2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7" t="s">
        <v>8315</v>
      </c>
      <c r="R3693" s="7" t="s">
        <v>8316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45</v>
      </c>
    </row>
    <row r="3694" spans="1:21" ht="28.8" x14ac:dyDescent="0.3">
      <c r="A3694">
        <v>3692</v>
      </c>
      <c r="B3694" s="6" t="s">
        <v>3689</v>
      </c>
      <c r="C3694" s="2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7" t="s">
        <v>8315</v>
      </c>
      <c r="R3694" s="7" t="s">
        <v>8316</v>
      </c>
      <c r="S3694" s="11">
        <f t="shared" si="287"/>
        <v>41891.96503472222</v>
      </c>
      <c r="T3694" s="11">
        <f t="shared" si="288"/>
        <v>41901</v>
      </c>
      <c r="U3694">
        <f t="shared" si="289"/>
        <v>9</v>
      </c>
    </row>
    <row r="3695" spans="1:21" ht="43.2" x14ac:dyDescent="0.3">
      <c r="A3695">
        <v>3693</v>
      </c>
      <c r="B3695" s="6" t="s">
        <v>3690</v>
      </c>
      <c r="C3695" s="2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7" t="s">
        <v>8315</v>
      </c>
      <c r="R3695" s="7" t="s">
        <v>8316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30</v>
      </c>
    </row>
    <row r="3696" spans="1:21" ht="57.6" x14ac:dyDescent="0.3">
      <c r="A3696">
        <v>3694</v>
      </c>
      <c r="B3696" s="6" t="s">
        <v>3691</v>
      </c>
      <c r="C3696" s="2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7" t="s">
        <v>8315</v>
      </c>
      <c r="R3696" s="7" t="s">
        <v>8316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37</v>
      </c>
    </row>
    <row r="3697" spans="1:21" ht="57.6" x14ac:dyDescent="0.3">
      <c r="A3697">
        <v>3695</v>
      </c>
      <c r="B3697" s="6" t="s">
        <v>3692</v>
      </c>
      <c r="C3697" s="2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7" t="s">
        <v>8315</v>
      </c>
      <c r="R3697" s="7" t="s">
        <v>8316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</v>
      </c>
    </row>
    <row r="3698" spans="1:21" ht="43.2" x14ac:dyDescent="0.3">
      <c r="A3698">
        <v>3696</v>
      </c>
      <c r="B3698" s="6" t="s">
        <v>3693</v>
      </c>
      <c r="C3698" s="2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7" t="s">
        <v>8315</v>
      </c>
      <c r="R3698" s="7" t="s">
        <v>8316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60</v>
      </c>
    </row>
    <row r="3699" spans="1:21" ht="43.2" x14ac:dyDescent="0.3">
      <c r="A3699">
        <v>3697</v>
      </c>
      <c r="B3699" s="6" t="s">
        <v>3694</v>
      </c>
      <c r="C3699" s="2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7" t="s">
        <v>8315</v>
      </c>
      <c r="R3699" s="7" t="s">
        <v>8316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21</v>
      </c>
    </row>
    <row r="3700" spans="1:21" ht="43.2" x14ac:dyDescent="0.3">
      <c r="A3700">
        <v>3698</v>
      </c>
      <c r="B3700" s="6" t="s">
        <v>3695</v>
      </c>
      <c r="C3700" s="2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7" t="s">
        <v>8315</v>
      </c>
      <c r="R3700" s="7" t="s">
        <v>8316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30</v>
      </c>
    </row>
    <row r="3701" spans="1:21" ht="43.2" x14ac:dyDescent="0.3">
      <c r="A3701">
        <v>3699</v>
      </c>
      <c r="B3701" s="6" t="s">
        <v>3696</v>
      </c>
      <c r="C3701" s="2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7" t="s">
        <v>8315</v>
      </c>
      <c r="R3701" s="7" t="s">
        <v>8316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30</v>
      </c>
    </row>
    <row r="3702" spans="1:21" ht="28.8" x14ac:dyDescent="0.3">
      <c r="A3702">
        <v>3700</v>
      </c>
      <c r="B3702" s="6" t="s">
        <v>3697</v>
      </c>
      <c r="C3702" s="2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7" t="s">
        <v>8315</v>
      </c>
      <c r="R3702" s="7" t="s">
        <v>8316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30</v>
      </c>
    </row>
    <row r="3703" spans="1:21" ht="43.2" x14ac:dyDescent="0.3">
      <c r="A3703">
        <v>3701</v>
      </c>
      <c r="B3703" s="6" t="s">
        <v>3698</v>
      </c>
      <c r="C3703" s="2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7" t="s">
        <v>8315</v>
      </c>
      <c r="R3703" s="7" t="s">
        <v>8316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30</v>
      </c>
    </row>
    <row r="3704" spans="1:21" ht="57.6" x14ac:dyDescent="0.3">
      <c r="A3704">
        <v>3702</v>
      </c>
      <c r="B3704" s="6" t="s">
        <v>3699</v>
      </c>
      <c r="C3704" s="2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7" t="s">
        <v>8315</v>
      </c>
      <c r="R3704" s="7" t="s">
        <v>8316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37</v>
      </c>
    </row>
    <row r="3705" spans="1:21" ht="43.2" x14ac:dyDescent="0.3">
      <c r="A3705">
        <v>3703</v>
      </c>
      <c r="B3705" s="6" t="s">
        <v>3700</v>
      </c>
      <c r="C3705" s="2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7" t="s">
        <v>8315</v>
      </c>
      <c r="R3705" s="7" t="s">
        <v>8316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39</v>
      </c>
    </row>
    <row r="3706" spans="1:21" ht="43.2" x14ac:dyDescent="0.3">
      <c r="A3706">
        <v>3704</v>
      </c>
      <c r="B3706" s="6" t="s">
        <v>3701</v>
      </c>
      <c r="C3706" s="2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7" t="s">
        <v>8315</v>
      </c>
      <c r="R3706" s="7" t="s">
        <v>8316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60</v>
      </c>
    </row>
    <row r="3707" spans="1:21" ht="43.2" x14ac:dyDescent="0.3">
      <c r="A3707">
        <v>3705</v>
      </c>
      <c r="B3707" s="6" t="s">
        <v>3702</v>
      </c>
      <c r="C3707" s="2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7" t="s">
        <v>8315</v>
      </c>
      <c r="R3707" s="7" t="s">
        <v>8316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21</v>
      </c>
    </row>
    <row r="3708" spans="1:21" ht="43.2" x14ac:dyDescent="0.3">
      <c r="A3708">
        <v>3706</v>
      </c>
      <c r="B3708" s="6" t="s">
        <v>3703</v>
      </c>
      <c r="C3708" s="2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7" t="s">
        <v>8315</v>
      </c>
      <c r="R3708" s="7" t="s">
        <v>8316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15</v>
      </c>
    </row>
    <row r="3709" spans="1:21" ht="43.2" x14ac:dyDescent="0.3">
      <c r="A3709">
        <v>3707</v>
      </c>
      <c r="B3709" s="6" t="s">
        <v>3704</v>
      </c>
      <c r="C3709" s="2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7" t="s">
        <v>8315</v>
      </c>
      <c r="R3709" s="7" t="s">
        <v>8316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21</v>
      </c>
    </row>
    <row r="3710" spans="1:21" ht="57.6" x14ac:dyDescent="0.3">
      <c r="A3710">
        <v>3708</v>
      </c>
      <c r="B3710" s="6" t="s">
        <v>3705</v>
      </c>
      <c r="C3710" s="2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7" t="s">
        <v>8315</v>
      </c>
      <c r="R3710" s="7" t="s">
        <v>8316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14</v>
      </c>
    </row>
    <row r="3711" spans="1:21" ht="43.2" x14ac:dyDescent="0.3">
      <c r="A3711">
        <v>3709</v>
      </c>
      <c r="B3711" s="6" t="s">
        <v>3706</v>
      </c>
      <c r="C3711" s="2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7" t="s">
        <v>8315</v>
      </c>
      <c r="R3711" s="7" t="s">
        <v>8316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30</v>
      </c>
    </row>
    <row r="3712" spans="1:21" ht="28.8" x14ac:dyDescent="0.3">
      <c r="A3712">
        <v>3710</v>
      </c>
      <c r="B3712" s="6" t="s">
        <v>3707</v>
      </c>
      <c r="C3712" s="2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7" t="s">
        <v>8315</v>
      </c>
      <c r="R3712" s="7" t="s">
        <v>8316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25</v>
      </c>
    </row>
    <row r="3713" spans="1:21" ht="28.8" x14ac:dyDescent="0.3">
      <c r="A3713">
        <v>3711</v>
      </c>
      <c r="B3713" s="6" t="s">
        <v>3708</v>
      </c>
      <c r="C3713" s="2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7" t="s">
        <v>8315</v>
      </c>
      <c r="R3713" s="7" t="s">
        <v>8316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26</v>
      </c>
    </row>
    <row r="3714" spans="1:21" ht="57.6" x14ac:dyDescent="0.3">
      <c r="A3714">
        <v>3712</v>
      </c>
      <c r="B3714" s="6" t="s">
        <v>3709</v>
      </c>
      <c r="C3714" s="2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7" t="s">
        <v>8315</v>
      </c>
      <c r="R3714" s="7" t="s">
        <v>8316</v>
      </c>
      <c r="S3714" s="11">
        <f t="shared" si="287"/>
        <v>42134.172071759262</v>
      </c>
      <c r="T3714" s="11">
        <f t="shared" si="288"/>
        <v>42155.290972222225</v>
      </c>
      <c r="U3714">
        <f t="shared" si="289"/>
        <v>21</v>
      </c>
    </row>
    <row r="3715" spans="1:21" ht="43.2" x14ac:dyDescent="0.3">
      <c r="A3715">
        <v>3713</v>
      </c>
      <c r="B3715" s="6" t="s">
        <v>3710</v>
      </c>
      <c r="C3715" s="2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7" t="s">
        <v>8315</v>
      </c>
      <c r="R3715" s="7" t="s">
        <v>8316</v>
      </c>
      <c r="S3715" s="11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>
        <f t="shared" ref="U3715:U3778" si="294">ROUND(T3715-S3715,0)</f>
        <v>20</v>
      </c>
    </row>
    <row r="3716" spans="1:21" ht="43.2" x14ac:dyDescent="0.3">
      <c r="A3716">
        <v>3714</v>
      </c>
      <c r="B3716" s="6" t="s">
        <v>3711</v>
      </c>
      <c r="C3716" s="2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7" t="s">
        <v>8315</v>
      </c>
      <c r="R3716" s="7" t="s">
        <v>8316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32</v>
      </c>
    </row>
    <row r="3717" spans="1:21" ht="43.2" x14ac:dyDescent="0.3">
      <c r="A3717">
        <v>3715</v>
      </c>
      <c r="B3717" s="6" t="s">
        <v>3712</v>
      </c>
      <c r="C3717" s="2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7" t="s">
        <v>8315</v>
      </c>
      <c r="R3717" s="7" t="s">
        <v>8316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58</v>
      </c>
    </row>
    <row r="3718" spans="1:21" ht="43.2" x14ac:dyDescent="0.3">
      <c r="A3718">
        <v>3716</v>
      </c>
      <c r="B3718" s="6" t="s">
        <v>3713</v>
      </c>
      <c r="C3718" s="2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7" t="s">
        <v>8315</v>
      </c>
      <c r="R3718" s="7" t="s">
        <v>8316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30</v>
      </c>
    </row>
    <row r="3719" spans="1:21" ht="43.2" x14ac:dyDescent="0.3">
      <c r="A3719">
        <v>3717</v>
      </c>
      <c r="B3719" s="6" t="s">
        <v>3714</v>
      </c>
      <c r="C3719" s="2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7" t="s">
        <v>8315</v>
      </c>
      <c r="R3719" s="7" t="s">
        <v>8316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31</v>
      </c>
    </row>
    <row r="3720" spans="1:21" ht="43.2" x14ac:dyDescent="0.3">
      <c r="A3720">
        <v>3718</v>
      </c>
      <c r="B3720" s="6" t="s">
        <v>3715</v>
      </c>
      <c r="C3720" s="2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7" t="s">
        <v>8315</v>
      </c>
      <c r="R3720" s="7" t="s">
        <v>8316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30</v>
      </c>
    </row>
    <row r="3721" spans="1:21" ht="28.8" x14ac:dyDescent="0.3">
      <c r="A3721">
        <v>3719</v>
      </c>
      <c r="B3721" s="6" t="s">
        <v>3716</v>
      </c>
      <c r="C3721" s="2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7" t="s">
        <v>8315</v>
      </c>
      <c r="R3721" s="7" t="s">
        <v>8316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30</v>
      </c>
    </row>
    <row r="3722" spans="1:21" ht="28.8" x14ac:dyDescent="0.3">
      <c r="A3722">
        <v>3720</v>
      </c>
      <c r="B3722" s="6" t="s">
        <v>3717</v>
      </c>
      <c r="C3722" s="2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7" t="s">
        <v>8315</v>
      </c>
      <c r="R3722" s="7" t="s">
        <v>8316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22</v>
      </c>
    </row>
    <row r="3723" spans="1:21" ht="57.6" x14ac:dyDescent="0.3">
      <c r="A3723">
        <v>3721</v>
      </c>
      <c r="B3723" s="6" t="s">
        <v>3718</v>
      </c>
      <c r="C3723" s="2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7" t="s">
        <v>8315</v>
      </c>
      <c r="R3723" s="7" t="s">
        <v>8316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21</v>
      </c>
    </row>
    <row r="3724" spans="1:21" ht="57.6" x14ac:dyDescent="0.3">
      <c r="A3724">
        <v>3722</v>
      </c>
      <c r="B3724" s="6" t="s">
        <v>3719</v>
      </c>
      <c r="C3724" s="2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7" t="s">
        <v>8315</v>
      </c>
      <c r="R3724" s="7" t="s">
        <v>8316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30</v>
      </c>
    </row>
    <row r="3725" spans="1:21" ht="28.8" x14ac:dyDescent="0.3">
      <c r="A3725">
        <v>3723</v>
      </c>
      <c r="B3725" s="6" t="s">
        <v>3720</v>
      </c>
      <c r="C3725" s="2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7" t="s">
        <v>8315</v>
      </c>
      <c r="R3725" s="7" t="s">
        <v>8316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30</v>
      </c>
    </row>
    <row r="3726" spans="1:21" ht="43.2" x14ac:dyDescent="0.3">
      <c r="A3726">
        <v>3724</v>
      </c>
      <c r="B3726" s="6" t="s">
        <v>3721</v>
      </c>
      <c r="C3726" s="2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7" t="s">
        <v>8315</v>
      </c>
      <c r="R3726" s="7" t="s">
        <v>8316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29</v>
      </c>
    </row>
    <row r="3727" spans="1:21" ht="43.2" x14ac:dyDescent="0.3">
      <c r="A3727">
        <v>3725</v>
      </c>
      <c r="B3727" s="6" t="s">
        <v>3722</v>
      </c>
      <c r="C3727" s="2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7" t="s">
        <v>8315</v>
      </c>
      <c r="R3727" s="7" t="s">
        <v>8316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17</v>
      </c>
    </row>
    <row r="3728" spans="1:21" ht="43.2" x14ac:dyDescent="0.3">
      <c r="A3728">
        <v>3726</v>
      </c>
      <c r="B3728" s="6" t="s">
        <v>3723</v>
      </c>
      <c r="C3728" s="2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7" t="s">
        <v>8315</v>
      </c>
      <c r="R3728" s="7" t="s">
        <v>8316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28</v>
      </c>
    </row>
    <row r="3729" spans="1:21" ht="43.2" x14ac:dyDescent="0.3">
      <c r="A3729">
        <v>3727</v>
      </c>
      <c r="B3729" s="6" t="s">
        <v>3724</v>
      </c>
      <c r="C3729" s="2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7" t="s">
        <v>8315</v>
      </c>
      <c r="R3729" s="7" t="s">
        <v>8316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31</v>
      </c>
    </row>
    <row r="3730" spans="1:21" ht="43.2" x14ac:dyDescent="0.3">
      <c r="A3730">
        <v>3728</v>
      </c>
      <c r="B3730" s="6" t="s">
        <v>3725</v>
      </c>
      <c r="C3730" s="2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7" t="s">
        <v>8315</v>
      </c>
      <c r="R3730" s="7" t="s">
        <v>8316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30</v>
      </c>
    </row>
    <row r="3731" spans="1:21" ht="43.2" x14ac:dyDescent="0.3">
      <c r="A3731">
        <v>3729</v>
      </c>
      <c r="B3731" s="6" t="s">
        <v>3726</v>
      </c>
      <c r="C3731" s="2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7" t="s">
        <v>8315</v>
      </c>
      <c r="R3731" s="7" t="s">
        <v>8316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45</v>
      </c>
    </row>
    <row r="3732" spans="1:21" ht="43.2" x14ac:dyDescent="0.3">
      <c r="A3732">
        <v>3730</v>
      </c>
      <c r="B3732" s="6" t="s">
        <v>3727</v>
      </c>
      <c r="C3732" s="2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7" t="s">
        <v>8315</v>
      </c>
      <c r="R3732" s="7" t="s">
        <v>8316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30</v>
      </c>
    </row>
    <row r="3733" spans="1:21" ht="43.2" x14ac:dyDescent="0.3">
      <c r="A3733">
        <v>3731</v>
      </c>
      <c r="B3733" s="6" t="s">
        <v>3728</v>
      </c>
      <c r="C3733" s="2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7" t="s">
        <v>8315</v>
      </c>
      <c r="R3733" s="7" t="s">
        <v>8316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30</v>
      </c>
    </row>
    <row r="3734" spans="1:21" ht="43.2" x14ac:dyDescent="0.3">
      <c r="A3734">
        <v>3732</v>
      </c>
      <c r="B3734" s="6" t="s">
        <v>3729</v>
      </c>
      <c r="C3734" s="2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7" t="s">
        <v>8315</v>
      </c>
      <c r="R3734" s="7" t="s">
        <v>8316</v>
      </c>
      <c r="S3734" s="11">
        <f t="shared" si="292"/>
        <v>41968.677465277782</v>
      </c>
      <c r="T3734" s="11">
        <f t="shared" si="293"/>
        <v>42028.5</v>
      </c>
      <c r="U3734">
        <f t="shared" si="294"/>
        <v>60</v>
      </c>
    </row>
    <row r="3735" spans="1:21" ht="43.2" x14ac:dyDescent="0.3">
      <c r="A3735">
        <v>3733</v>
      </c>
      <c r="B3735" s="6" t="s">
        <v>3730</v>
      </c>
      <c r="C3735" s="2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7" t="s">
        <v>8315</v>
      </c>
      <c r="R3735" s="7" t="s">
        <v>8316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10</v>
      </c>
    </row>
    <row r="3736" spans="1:21" ht="57.6" x14ac:dyDescent="0.3">
      <c r="A3736">
        <v>3734</v>
      </c>
      <c r="B3736" s="6" t="s">
        <v>3731</v>
      </c>
      <c r="C3736" s="2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7" t="s">
        <v>8315</v>
      </c>
      <c r="R3736" s="7" t="s">
        <v>8316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60</v>
      </c>
    </row>
    <row r="3737" spans="1:21" ht="28.8" x14ac:dyDescent="0.3">
      <c r="A3737">
        <v>3735</v>
      </c>
      <c r="B3737" s="6" t="s">
        <v>3732</v>
      </c>
      <c r="C3737" s="2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7" t="s">
        <v>8315</v>
      </c>
      <c r="R3737" s="7" t="s">
        <v>8316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30</v>
      </c>
    </row>
    <row r="3738" spans="1:21" ht="43.2" x14ac:dyDescent="0.3">
      <c r="A3738">
        <v>3736</v>
      </c>
      <c r="B3738" s="6" t="s">
        <v>3733</v>
      </c>
      <c r="C3738" s="2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7" t="s">
        <v>8315</v>
      </c>
      <c r="R3738" s="7" t="s">
        <v>8316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38</v>
      </c>
    </row>
    <row r="3739" spans="1:21" ht="43.2" x14ac:dyDescent="0.3">
      <c r="A3739">
        <v>3737</v>
      </c>
      <c r="B3739" s="6" t="s">
        <v>3734</v>
      </c>
      <c r="C3739" s="2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7" t="s">
        <v>8315</v>
      </c>
      <c r="R3739" s="7" t="s">
        <v>8316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23</v>
      </c>
    </row>
    <row r="3740" spans="1:21" ht="28.8" x14ac:dyDescent="0.3">
      <c r="A3740">
        <v>3738</v>
      </c>
      <c r="B3740" s="6" t="s">
        <v>3735</v>
      </c>
      <c r="C3740" s="2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7" t="s">
        <v>8315</v>
      </c>
      <c r="R3740" s="7" t="s">
        <v>8316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22</v>
      </c>
    </row>
    <row r="3741" spans="1:21" ht="43.2" x14ac:dyDescent="0.3">
      <c r="A3741">
        <v>3739</v>
      </c>
      <c r="B3741" s="6" t="s">
        <v>3736</v>
      </c>
      <c r="C3741" s="2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7" t="s">
        <v>8315</v>
      </c>
      <c r="R3741" s="7" t="s">
        <v>8316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</v>
      </c>
    </row>
    <row r="3742" spans="1:21" ht="43.2" x14ac:dyDescent="0.3">
      <c r="A3742">
        <v>3740</v>
      </c>
      <c r="B3742" s="6" t="s">
        <v>3737</v>
      </c>
      <c r="C3742" s="2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7" t="s">
        <v>8315</v>
      </c>
      <c r="R3742" s="7" t="s">
        <v>8316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30</v>
      </c>
    </row>
    <row r="3743" spans="1:21" ht="43.2" x14ac:dyDescent="0.3">
      <c r="A3743">
        <v>3741</v>
      </c>
      <c r="B3743" s="6" t="s">
        <v>3738</v>
      </c>
      <c r="C3743" s="2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7" t="s">
        <v>8315</v>
      </c>
      <c r="R3743" s="7" t="s">
        <v>8316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30</v>
      </c>
    </row>
    <row r="3744" spans="1:21" ht="43.2" x14ac:dyDescent="0.3">
      <c r="A3744">
        <v>3742</v>
      </c>
      <c r="B3744" s="6" t="s">
        <v>3739</v>
      </c>
      <c r="C3744" s="2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7" t="s">
        <v>8315</v>
      </c>
      <c r="R3744" s="7" t="s">
        <v>8316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30</v>
      </c>
    </row>
    <row r="3745" spans="1:21" ht="28.8" x14ac:dyDescent="0.3">
      <c r="A3745">
        <v>3743</v>
      </c>
      <c r="B3745" s="6" t="s">
        <v>3740</v>
      </c>
      <c r="C3745" s="2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7" t="s">
        <v>8315</v>
      </c>
      <c r="R3745" s="7" t="s">
        <v>8316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30</v>
      </c>
    </row>
    <row r="3746" spans="1:21" ht="57.6" x14ac:dyDescent="0.3">
      <c r="A3746">
        <v>3744</v>
      </c>
      <c r="B3746" s="6" t="s">
        <v>3741</v>
      </c>
      <c r="C3746" s="2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7" t="s">
        <v>8315</v>
      </c>
      <c r="R3746" s="7" t="s">
        <v>8316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31</v>
      </c>
    </row>
    <row r="3747" spans="1:21" ht="43.2" x14ac:dyDescent="0.3">
      <c r="A3747">
        <v>3745</v>
      </c>
      <c r="B3747" s="6" t="s">
        <v>3742</v>
      </c>
      <c r="C3747" s="2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7" t="s">
        <v>8315</v>
      </c>
      <c r="R3747" s="7" t="s">
        <v>8316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30</v>
      </c>
    </row>
    <row r="3748" spans="1:21" x14ac:dyDescent="0.3">
      <c r="A3748">
        <v>3746</v>
      </c>
      <c r="B3748" s="6" t="s">
        <v>3743</v>
      </c>
      <c r="C3748" s="2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7" t="s">
        <v>8315</v>
      </c>
      <c r="R3748" s="7" t="s">
        <v>8316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30</v>
      </c>
    </row>
    <row r="3749" spans="1:21" ht="28.8" x14ac:dyDescent="0.3">
      <c r="A3749">
        <v>3747</v>
      </c>
      <c r="B3749" s="6" t="s">
        <v>3744</v>
      </c>
      <c r="C3749" s="2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7" t="s">
        <v>8315</v>
      </c>
      <c r="R3749" s="7" t="s">
        <v>8316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27</v>
      </c>
    </row>
    <row r="3750" spans="1:21" ht="43.2" x14ac:dyDescent="0.3">
      <c r="A3750">
        <v>3748</v>
      </c>
      <c r="B3750" s="6" t="s">
        <v>3745</v>
      </c>
      <c r="C3750" s="2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7" t="s">
        <v>8315</v>
      </c>
      <c r="R3750" s="7" t="s">
        <v>8357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21</v>
      </c>
    </row>
    <row r="3751" spans="1:21" ht="43.2" x14ac:dyDescent="0.3">
      <c r="A3751">
        <v>3749</v>
      </c>
      <c r="B3751" s="6" t="s">
        <v>3746</v>
      </c>
      <c r="C3751" s="2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7" t="s">
        <v>8315</v>
      </c>
      <c r="R3751" s="7" t="s">
        <v>8357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31</v>
      </c>
    </row>
    <row r="3752" spans="1:21" ht="86.4" x14ac:dyDescent="0.3">
      <c r="A3752">
        <v>3750</v>
      </c>
      <c r="B3752" s="6" t="s">
        <v>3747</v>
      </c>
      <c r="C3752" s="2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7" t="s">
        <v>8315</v>
      </c>
      <c r="R3752" s="7" t="s">
        <v>8357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28</v>
      </c>
    </row>
    <row r="3753" spans="1:21" ht="43.2" x14ac:dyDescent="0.3">
      <c r="A3753">
        <v>3751</v>
      </c>
      <c r="B3753" s="6" t="s">
        <v>3748</v>
      </c>
      <c r="C3753" s="2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7" t="s">
        <v>8315</v>
      </c>
      <c r="R3753" s="7" t="s">
        <v>8357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60</v>
      </c>
    </row>
    <row r="3754" spans="1:21" ht="57.6" x14ac:dyDescent="0.3">
      <c r="A3754">
        <v>3752</v>
      </c>
      <c r="B3754" s="6" t="s">
        <v>3749</v>
      </c>
      <c r="C3754" s="2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7" t="s">
        <v>8315</v>
      </c>
      <c r="R3754" s="7" t="s">
        <v>8357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40</v>
      </c>
    </row>
    <row r="3755" spans="1:21" ht="43.2" x14ac:dyDescent="0.3">
      <c r="A3755">
        <v>3753</v>
      </c>
      <c r="B3755" s="6" t="s">
        <v>3750</v>
      </c>
      <c r="C3755" s="2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7" t="s">
        <v>8315</v>
      </c>
      <c r="R3755" s="7" t="s">
        <v>8357</v>
      </c>
      <c r="S3755" s="11">
        <f t="shared" si="292"/>
        <v>42128.824074074073</v>
      </c>
      <c r="T3755" s="11">
        <f t="shared" si="293"/>
        <v>42158</v>
      </c>
      <c r="U3755">
        <f t="shared" si="294"/>
        <v>29</v>
      </c>
    </row>
    <row r="3756" spans="1:21" ht="43.2" x14ac:dyDescent="0.3">
      <c r="A3756">
        <v>3754</v>
      </c>
      <c r="B3756" s="6" t="s">
        <v>3751</v>
      </c>
      <c r="C3756" s="2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7" t="s">
        <v>8315</v>
      </c>
      <c r="R3756" s="7" t="s">
        <v>8357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37</v>
      </c>
    </row>
    <row r="3757" spans="1:21" ht="43.2" x14ac:dyDescent="0.3">
      <c r="A3757">
        <v>3755</v>
      </c>
      <c r="B3757" s="6" t="s">
        <v>3752</v>
      </c>
      <c r="C3757" s="2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7" t="s">
        <v>8315</v>
      </c>
      <c r="R3757" s="7" t="s">
        <v>8357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30</v>
      </c>
    </row>
    <row r="3758" spans="1:21" ht="43.2" x14ac:dyDescent="0.3">
      <c r="A3758">
        <v>3756</v>
      </c>
      <c r="B3758" s="6" t="s">
        <v>3753</v>
      </c>
      <c r="C3758" s="2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7" t="s">
        <v>8315</v>
      </c>
      <c r="R3758" s="7" t="s">
        <v>8357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30</v>
      </c>
    </row>
    <row r="3759" spans="1:21" ht="43.2" x14ac:dyDescent="0.3">
      <c r="A3759">
        <v>3757</v>
      </c>
      <c r="B3759" s="6" t="s">
        <v>3754</v>
      </c>
      <c r="C3759" s="2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7" t="s">
        <v>8315</v>
      </c>
      <c r="R3759" s="7" t="s">
        <v>8357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</v>
      </c>
    </row>
    <row r="3760" spans="1:21" ht="28.8" x14ac:dyDescent="0.3">
      <c r="A3760">
        <v>3758</v>
      </c>
      <c r="B3760" s="6" t="s">
        <v>3755</v>
      </c>
      <c r="C3760" s="2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7" t="s">
        <v>8315</v>
      </c>
      <c r="R3760" s="7" t="s">
        <v>8357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31</v>
      </c>
    </row>
    <row r="3761" spans="1:21" ht="28.8" x14ac:dyDescent="0.3">
      <c r="A3761">
        <v>3759</v>
      </c>
      <c r="B3761" s="6" t="s">
        <v>3756</v>
      </c>
      <c r="C3761" s="2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7" t="s">
        <v>8315</v>
      </c>
      <c r="R3761" s="7" t="s">
        <v>8357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60</v>
      </c>
    </row>
    <row r="3762" spans="1:21" ht="43.2" x14ac:dyDescent="0.3">
      <c r="A3762">
        <v>3760</v>
      </c>
      <c r="B3762" s="6" t="s">
        <v>3757</v>
      </c>
      <c r="C3762" s="2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7" t="s">
        <v>8315</v>
      </c>
      <c r="R3762" s="7" t="s">
        <v>8357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25</v>
      </c>
    </row>
    <row r="3763" spans="1:21" ht="57.6" x14ac:dyDescent="0.3">
      <c r="A3763">
        <v>3761</v>
      </c>
      <c r="B3763" s="6" t="s">
        <v>3758</v>
      </c>
      <c r="C3763" s="2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7" t="s">
        <v>8315</v>
      </c>
      <c r="R3763" s="7" t="s">
        <v>8357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53</v>
      </c>
    </row>
    <row r="3764" spans="1:21" ht="43.2" x14ac:dyDescent="0.3">
      <c r="A3764">
        <v>3762</v>
      </c>
      <c r="B3764" s="6" t="s">
        <v>3759</v>
      </c>
      <c r="C3764" s="2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7" t="s">
        <v>8315</v>
      </c>
      <c r="R3764" s="7" t="s">
        <v>8357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25</v>
      </c>
    </row>
    <row r="3765" spans="1:21" ht="28.8" x14ac:dyDescent="0.3">
      <c r="A3765">
        <v>3763</v>
      </c>
      <c r="B3765" s="6" t="s">
        <v>3760</v>
      </c>
      <c r="C3765" s="2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7" t="s">
        <v>8315</v>
      </c>
      <c r="R3765" s="7" t="s">
        <v>8357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30</v>
      </c>
    </row>
    <row r="3766" spans="1:21" ht="43.2" x14ac:dyDescent="0.3">
      <c r="A3766">
        <v>3764</v>
      </c>
      <c r="B3766" s="6" t="s">
        <v>3761</v>
      </c>
      <c r="C3766" s="2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7" t="s">
        <v>8315</v>
      </c>
      <c r="R3766" s="7" t="s">
        <v>8357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19</v>
      </c>
    </row>
    <row r="3767" spans="1:21" ht="43.2" x14ac:dyDescent="0.3">
      <c r="A3767">
        <v>3765</v>
      </c>
      <c r="B3767" s="6" t="s">
        <v>3762</v>
      </c>
      <c r="C3767" s="2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7" t="s">
        <v>8315</v>
      </c>
      <c r="R3767" s="7" t="s">
        <v>8357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30</v>
      </c>
    </row>
    <row r="3768" spans="1:21" ht="43.2" x14ac:dyDescent="0.3">
      <c r="A3768">
        <v>3766</v>
      </c>
      <c r="B3768" s="6" t="s">
        <v>3763</v>
      </c>
      <c r="C3768" s="2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7" t="s">
        <v>8315</v>
      </c>
      <c r="R3768" s="7" t="s">
        <v>8357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35</v>
      </c>
    </row>
    <row r="3769" spans="1:21" ht="43.2" x14ac:dyDescent="0.3">
      <c r="A3769">
        <v>3767</v>
      </c>
      <c r="B3769" s="6" t="s">
        <v>3764</v>
      </c>
      <c r="C3769" s="2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7" t="s">
        <v>8315</v>
      </c>
      <c r="R3769" s="7" t="s">
        <v>8357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14</v>
      </c>
    </row>
    <row r="3770" spans="1:21" ht="43.2" x14ac:dyDescent="0.3">
      <c r="A3770">
        <v>3768</v>
      </c>
      <c r="B3770" s="6" t="s">
        <v>3765</v>
      </c>
      <c r="C3770" s="2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7" t="s">
        <v>8315</v>
      </c>
      <c r="R3770" s="7" t="s">
        <v>8357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30</v>
      </c>
    </row>
    <row r="3771" spans="1:21" ht="43.2" x14ac:dyDescent="0.3">
      <c r="A3771">
        <v>3769</v>
      </c>
      <c r="B3771" s="6" t="s">
        <v>3766</v>
      </c>
      <c r="C3771" s="2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7" t="s">
        <v>8315</v>
      </c>
      <c r="R3771" s="7" t="s">
        <v>8357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30</v>
      </c>
    </row>
    <row r="3772" spans="1:21" ht="43.2" x14ac:dyDescent="0.3">
      <c r="A3772">
        <v>3770</v>
      </c>
      <c r="B3772" s="6" t="s">
        <v>3767</v>
      </c>
      <c r="C3772" s="2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7" t="s">
        <v>8315</v>
      </c>
      <c r="R3772" s="7" t="s">
        <v>8357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30</v>
      </c>
    </row>
    <row r="3773" spans="1:21" ht="28.8" x14ac:dyDescent="0.3">
      <c r="A3773">
        <v>3771</v>
      </c>
      <c r="B3773" s="6" t="s">
        <v>3768</v>
      </c>
      <c r="C3773" s="2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7" t="s">
        <v>8315</v>
      </c>
      <c r="R3773" s="7" t="s">
        <v>8357</v>
      </c>
      <c r="S3773" s="11">
        <f t="shared" si="292"/>
        <v>42493.857083333336</v>
      </c>
      <c r="T3773" s="11">
        <f t="shared" si="293"/>
        <v>42508</v>
      </c>
      <c r="U3773">
        <f t="shared" si="294"/>
        <v>14</v>
      </c>
    </row>
    <row r="3774" spans="1:21" ht="43.2" x14ac:dyDescent="0.3">
      <c r="A3774">
        <v>3772</v>
      </c>
      <c r="B3774" s="6" t="s">
        <v>3769</v>
      </c>
      <c r="C3774" s="2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7" t="s">
        <v>8315</v>
      </c>
      <c r="R3774" s="7" t="s">
        <v>8357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21</v>
      </c>
    </row>
    <row r="3775" spans="1:21" ht="28.8" x14ac:dyDescent="0.3">
      <c r="A3775">
        <v>3773</v>
      </c>
      <c r="B3775" s="6" t="s">
        <v>3770</v>
      </c>
      <c r="C3775" s="2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7" t="s">
        <v>8315</v>
      </c>
      <c r="R3775" s="7" t="s">
        <v>8357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33</v>
      </c>
    </row>
    <row r="3776" spans="1:21" ht="57.6" x14ac:dyDescent="0.3">
      <c r="A3776">
        <v>3774</v>
      </c>
      <c r="B3776" s="6" t="s">
        <v>3771</v>
      </c>
      <c r="C3776" s="2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7" t="s">
        <v>8315</v>
      </c>
      <c r="R3776" s="7" t="s">
        <v>8357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16</v>
      </c>
    </row>
    <row r="3777" spans="1:21" ht="43.2" x14ac:dyDescent="0.3">
      <c r="A3777">
        <v>3775</v>
      </c>
      <c r="B3777" s="6" t="s">
        <v>3772</v>
      </c>
      <c r="C3777" s="2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7" t="s">
        <v>8315</v>
      </c>
      <c r="R3777" s="7" t="s">
        <v>8357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27</v>
      </c>
    </row>
    <row r="3778" spans="1:21" ht="57.6" x14ac:dyDescent="0.3">
      <c r="A3778">
        <v>3776</v>
      </c>
      <c r="B3778" s="6" t="s">
        <v>3773</v>
      </c>
      <c r="C3778" s="2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7" t="s">
        <v>8315</v>
      </c>
      <c r="R3778" s="7" t="s">
        <v>8357</v>
      </c>
      <c r="S3778" s="11">
        <f t="shared" si="292"/>
        <v>41814.367800925924</v>
      </c>
      <c r="T3778" s="11">
        <f t="shared" si="293"/>
        <v>41852.041666666664</v>
      </c>
      <c r="U3778">
        <f t="shared" si="294"/>
        <v>38</v>
      </c>
    </row>
    <row r="3779" spans="1:21" ht="43.2" x14ac:dyDescent="0.3">
      <c r="A3779">
        <v>3777</v>
      </c>
      <c r="B3779" s="6" t="s">
        <v>3774</v>
      </c>
      <c r="C3779" s="2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7" t="s">
        <v>8315</v>
      </c>
      <c r="R3779" s="7" t="s">
        <v>8357</v>
      </c>
      <c r="S3779" s="11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>
        <f t="shared" ref="U3779:U3842" si="299">ROUND(T3779-S3779,0)</f>
        <v>22</v>
      </c>
    </row>
    <row r="3780" spans="1:21" ht="28.8" x14ac:dyDescent="0.3">
      <c r="A3780">
        <v>3778</v>
      </c>
      <c r="B3780" s="6" t="s">
        <v>3775</v>
      </c>
      <c r="C3780" s="2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7" t="s">
        <v>8315</v>
      </c>
      <c r="R3780" s="7" t="s">
        <v>8357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60</v>
      </c>
    </row>
    <row r="3781" spans="1:21" ht="28.8" x14ac:dyDescent="0.3">
      <c r="A3781">
        <v>3779</v>
      </c>
      <c r="B3781" s="6" t="s">
        <v>3776</v>
      </c>
      <c r="C3781" s="2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7" t="s">
        <v>8315</v>
      </c>
      <c r="R3781" s="7" t="s">
        <v>8357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30</v>
      </c>
    </row>
    <row r="3782" spans="1:21" ht="43.2" x14ac:dyDescent="0.3">
      <c r="A3782">
        <v>3780</v>
      </c>
      <c r="B3782" s="6" t="s">
        <v>3777</v>
      </c>
      <c r="C3782" s="2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7" t="s">
        <v>8315</v>
      </c>
      <c r="R3782" s="7" t="s">
        <v>8357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33</v>
      </c>
    </row>
    <row r="3783" spans="1:21" ht="57.6" x14ac:dyDescent="0.3">
      <c r="A3783">
        <v>3781</v>
      </c>
      <c r="B3783" s="6" t="s">
        <v>3778</v>
      </c>
      <c r="C3783" s="2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7" t="s">
        <v>8315</v>
      </c>
      <c r="R3783" s="7" t="s">
        <v>8357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25</v>
      </c>
    </row>
    <row r="3784" spans="1:21" ht="43.2" x14ac:dyDescent="0.3">
      <c r="A3784">
        <v>3782</v>
      </c>
      <c r="B3784" s="6" t="s">
        <v>3779</v>
      </c>
      <c r="C3784" s="2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7" t="s">
        <v>8315</v>
      </c>
      <c r="R3784" s="7" t="s">
        <v>8357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29</v>
      </c>
    </row>
    <row r="3785" spans="1:21" ht="43.2" x14ac:dyDescent="0.3">
      <c r="A3785">
        <v>3783</v>
      </c>
      <c r="B3785" s="6" t="s">
        <v>3780</v>
      </c>
      <c r="C3785" s="2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7" t="s">
        <v>8315</v>
      </c>
      <c r="R3785" s="7" t="s">
        <v>8357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25</v>
      </c>
    </row>
    <row r="3786" spans="1:21" ht="43.2" x14ac:dyDescent="0.3">
      <c r="A3786">
        <v>3784</v>
      </c>
      <c r="B3786" s="6" t="s">
        <v>3781</v>
      </c>
      <c r="C3786" s="2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7" t="s">
        <v>8315</v>
      </c>
      <c r="R3786" s="7" t="s">
        <v>8357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30</v>
      </c>
    </row>
    <row r="3787" spans="1:21" ht="43.2" x14ac:dyDescent="0.3">
      <c r="A3787">
        <v>3785</v>
      </c>
      <c r="B3787" s="6" t="s">
        <v>3782</v>
      </c>
      <c r="C3787" s="2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7" t="s">
        <v>8315</v>
      </c>
      <c r="R3787" s="7" t="s">
        <v>8357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36</v>
      </c>
    </row>
    <row r="3788" spans="1:21" ht="43.2" x14ac:dyDescent="0.3">
      <c r="A3788">
        <v>3786</v>
      </c>
      <c r="B3788" s="6" t="s">
        <v>3783</v>
      </c>
      <c r="C3788" s="2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7" t="s">
        <v>8315</v>
      </c>
      <c r="R3788" s="7" t="s">
        <v>8357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30</v>
      </c>
    </row>
    <row r="3789" spans="1:21" ht="43.2" x14ac:dyDescent="0.3">
      <c r="A3789">
        <v>3787</v>
      </c>
      <c r="B3789" s="6" t="s">
        <v>3784</v>
      </c>
      <c r="C3789" s="2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7" t="s">
        <v>8315</v>
      </c>
      <c r="R3789" s="7" t="s">
        <v>8357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29</v>
      </c>
    </row>
    <row r="3790" spans="1:21" ht="72" x14ac:dyDescent="0.3">
      <c r="A3790">
        <v>3788</v>
      </c>
      <c r="B3790" s="6" t="s">
        <v>3785</v>
      </c>
      <c r="C3790" s="2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7" t="s">
        <v>8315</v>
      </c>
      <c r="R3790" s="7" t="s">
        <v>8357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28</v>
      </c>
    </row>
    <row r="3791" spans="1:21" ht="43.2" x14ac:dyDescent="0.3">
      <c r="A3791">
        <v>3789</v>
      </c>
      <c r="B3791" s="6" t="s">
        <v>3786</v>
      </c>
      <c r="C3791" s="2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7" t="s">
        <v>8315</v>
      </c>
      <c r="R3791" s="7" t="s">
        <v>8357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32</v>
      </c>
    </row>
    <row r="3792" spans="1:21" ht="43.2" x14ac:dyDescent="0.3">
      <c r="A3792">
        <v>3790</v>
      </c>
      <c r="B3792" s="6" t="s">
        <v>3787</v>
      </c>
      <c r="C3792" s="2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7" t="s">
        <v>8315</v>
      </c>
      <c r="R3792" s="7" t="s">
        <v>8357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30</v>
      </c>
    </row>
    <row r="3793" spans="1:21" ht="28.8" x14ac:dyDescent="0.3">
      <c r="A3793">
        <v>3791</v>
      </c>
      <c r="B3793" s="6" t="s">
        <v>3788</v>
      </c>
      <c r="C3793" s="2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7" t="s">
        <v>8315</v>
      </c>
      <c r="R3793" s="7" t="s">
        <v>8357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60</v>
      </c>
    </row>
    <row r="3794" spans="1:21" ht="28.8" x14ac:dyDescent="0.3">
      <c r="A3794">
        <v>3792</v>
      </c>
      <c r="B3794" s="6" t="s">
        <v>3789</v>
      </c>
      <c r="C3794" s="2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7" t="s">
        <v>8315</v>
      </c>
      <c r="R3794" s="7" t="s">
        <v>8357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30</v>
      </c>
    </row>
    <row r="3795" spans="1:21" ht="43.2" x14ac:dyDescent="0.3">
      <c r="A3795">
        <v>3793</v>
      </c>
      <c r="B3795" s="6" t="s">
        <v>3790</v>
      </c>
      <c r="C3795" s="2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7" t="s">
        <v>8315</v>
      </c>
      <c r="R3795" s="7" t="s">
        <v>8357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21</v>
      </c>
    </row>
    <row r="3796" spans="1:21" ht="43.2" x14ac:dyDescent="0.3">
      <c r="A3796">
        <v>3794</v>
      </c>
      <c r="B3796" s="6" t="s">
        <v>3791</v>
      </c>
      <c r="C3796" s="2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7" t="s">
        <v>8315</v>
      </c>
      <c r="R3796" s="7" t="s">
        <v>8357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30</v>
      </c>
    </row>
    <row r="3797" spans="1:21" ht="43.2" x14ac:dyDescent="0.3">
      <c r="A3797">
        <v>3795</v>
      </c>
      <c r="B3797" s="6" t="s">
        <v>3792</v>
      </c>
      <c r="C3797" s="2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7" t="s">
        <v>8315</v>
      </c>
      <c r="R3797" s="7" t="s">
        <v>8357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44</v>
      </c>
    </row>
    <row r="3798" spans="1:21" ht="43.2" x14ac:dyDescent="0.3">
      <c r="A3798">
        <v>3796</v>
      </c>
      <c r="B3798" s="6" t="s">
        <v>3793</v>
      </c>
      <c r="C3798" s="2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7" t="s">
        <v>8315</v>
      </c>
      <c r="R3798" s="7" t="s">
        <v>8357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60</v>
      </c>
    </row>
    <row r="3799" spans="1:21" ht="57.6" x14ac:dyDescent="0.3">
      <c r="A3799">
        <v>3797</v>
      </c>
      <c r="B3799" s="6" t="s">
        <v>3794</v>
      </c>
      <c r="C3799" s="2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7" t="s">
        <v>8315</v>
      </c>
      <c r="R3799" s="7" t="s">
        <v>8357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30</v>
      </c>
    </row>
    <row r="3800" spans="1:21" ht="43.2" x14ac:dyDescent="0.3">
      <c r="A3800">
        <v>3798</v>
      </c>
      <c r="B3800" s="6" t="s">
        <v>3795</v>
      </c>
      <c r="C3800" s="2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7" t="s">
        <v>8315</v>
      </c>
      <c r="R3800" s="7" t="s">
        <v>8357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30</v>
      </c>
    </row>
    <row r="3801" spans="1:21" ht="43.2" x14ac:dyDescent="0.3">
      <c r="A3801">
        <v>3799</v>
      </c>
      <c r="B3801" s="6" t="s">
        <v>3796</v>
      </c>
      <c r="C3801" s="2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7" t="s">
        <v>8315</v>
      </c>
      <c r="R3801" s="7" t="s">
        <v>8357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30</v>
      </c>
    </row>
    <row r="3802" spans="1:21" ht="43.2" x14ac:dyDescent="0.3">
      <c r="A3802">
        <v>3800</v>
      </c>
      <c r="B3802" s="6" t="s">
        <v>3797</v>
      </c>
      <c r="C3802" s="2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7" t="s">
        <v>8315</v>
      </c>
      <c r="R3802" s="7" t="s">
        <v>8357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32</v>
      </c>
    </row>
    <row r="3803" spans="1:21" ht="43.2" x14ac:dyDescent="0.3">
      <c r="A3803">
        <v>3801</v>
      </c>
      <c r="B3803" s="6" t="s">
        <v>3798</v>
      </c>
      <c r="C3803" s="2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7" t="s">
        <v>8315</v>
      </c>
      <c r="R3803" s="7" t="s">
        <v>8357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31</v>
      </c>
    </row>
    <row r="3804" spans="1:21" ht="43.2" x14ac:dyDescent="0.3">
      <c r="A3804">
        <v>3802</v>
      </c>
      <c r="B3804" s="6" t="s">
        <v>3799</v>
      </c>
      <c r="C3804" s="2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7" t="s">
        <v>8315</v>
      </c>
      <c r="R3804" s="7" t="s">
        <v>8357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30</v>
      </c>
    </row>
    <row r="3805" spans="1:21" ht="28.8" x14ac:dyDescent="0.3">
      <c r="A3805">
        <v>3803</v>
      </c>
      <c r="B3805" s="6" t="s">
        <v>3800</v>
      </c>
      <c r="C3805" s="2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7" t="s">
        <v>8315</v>
      </c>
      <c r="R3805" s="7" t="s">
        <v>8357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30</v>
      </c>
    </row>
    <row r="3806" spans="1:21" ht="43.2" x14ac:dyDescent="0.3">
      <c r="A3806">
        <v>3804</v>
      </c>
      <c r="B3806" s="6" t="s">
        <v>3801</v>
      </c>
      <c r="C3806" s="2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7" t="s">
        <v>8315</v>
      </c>
      <c r="R3806" s="7" t="s">
        <v>8357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55</v>
      </c>
    </row>
    <row r="3807" spans="1:21" ht="43.2" x14ac:dyDescent="0.3">
      <c r="A3807">
        <v>3805</v>
      </c>
      <c r="B3807" s="6" t="s">
        <v>3802</v>
      </c>
      <c r="C3807" s="2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7" t="s">
        <v>8315</v>
      </c>
      <c r="R3807" s="7" t="s">
        <v>8357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60</v>
      </c>
    </row>
    <row r="3808" spans="1:21" ht="57.6" x14ac:dyDescent="0.3">
      <c r="A3808">
        <v>3806</v>
      </c>
      <c r="B3808" s="6" t="s">
        <v>3803</v>
      </c>
      <c r="C3808" s="2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7" t="s">
        <v>8315</v>
      </c>
      <c r="R3808" s="7" t="s">
        <v>8357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</v>
      </c>
    </row>
    <row r="3809" spans="1:21" ht="43.2" x14ac:dyDescent="0.3">
      <c r="A3809">
        <v>3807</v>
      </c>
      <c r="B3809" s="6" t="s">
        <v>3804</v>
      </c>
      <c r="C3809" s="2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7" t="s">
        <v>8315</v>
      </c>
      <c r="R3809" s="7" t="s">
        <v>8357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7</v>
      </c>
    </row>
    <row r="3810" spans="1:21" ht="43.2" x14ac:dyDescent="0.3">
      <c r="A3810">
        <v>3808</v>
      </c>
      <c r="B3810" s="6" t="s">
        <v>3805</v>
      </c>
      <c r="C3810" s="2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7" t="s">
        <v>8315</v>
      </c>
      <c r="R3810" s="7" t="s">
        <v>8316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60</v>
      </c>
    </row>
    <row r="3811" spans="1:21" ht="43.2" x14ac:dyDescent="0.3">
      <c r="A3811">
        <v>3809</v>
      </c>
      <c r="B3811" s="6" t="s">
        <v>3806</v>
      </c>
      <c r="C3811" s="2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7" t="s">
        <v>8315</v>
      </c>
      <c r="R3811" s="7" t="s">
        <v>8316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50</v>
      </c>
    </row>
    <row r="3812" spans="1:21" ht="43.2" x14ac:dyDescent="0.3">
      <c r="A3812">
        <v>3810</v>
      </c>
      <c r="B3812" s="6" t="s">
        <v>3807</v>
      </c>
      <c r="C3812" s="2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7" t="s">
        <v>8315</v>
      </c>
      <c r="R3812" s="7" t="s">
        <v>8316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30</v>
      </c>
    </row>
    <row r="3813" spans="1:21" ht="43.2" x14ac:dyDescent="0.3">
      <c r="A3813">
        <v>3811</v>
      </c>
      <c r="B3813" s="6" t="s">
        <v>3808</v>
      </c>
      <c r="C3813" s="2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7" t="s">
        <v>8315</v>
      </c>
      <c r="R3813" s="7" t="s">
        <v>8316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34</v>
      </c>
    </row>
    <row r="3814" spans="1:21" ht="43.2" x14ac:dyDescent="0.3">
      <c r="A3814">
        <v>3812</v>
      </c>
      <c r="B3814" s="6" t="s">
        <v>3809</v>
      </c>
      <c r="C3814" s="2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7" t="s">
        <v>8315</v>
      </c>
      <c r="R3814" s="7" t="s">
        <v>8316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46</v>
      </c>
    </row>
    <row r="3815" spans="1:21" ht="43.2" x14ac:dyDescent="0.3">
      <c r="A3815">
        <v>3813</v>
      </c>
      <c r="B3815" s="6" t="s">
        <v>3810</v>
      </c>
      <c r="C3815" s="2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7" t="s">
        <v>8315</v>
      </c>
      <c r="R3815" s="7" t="s">
        <v>8316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39</v>
      </c>
    </row>
    <row r="3816" spans="1:21" ht="43.2" x14ac:dyDescent="0.3">
      <c r="A3816">
        <v>3814</v>
      </c>
      <c r="B3816" s="6" t="s">
        <v>3811</v>
      </c>
      <c r="C3816" s="2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7" t="s">
        <v>8315</v>
      </c>
      <c r="R3816" s="7" t="s">
        <v>8316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36</v>
      </c>
    </row>
    <row r="3817" spans="1:21" ht="28.8" x14ac:dyDescent="0.3">
      <c r="A3817">
        <v>3815</v>
      </c>
      <c r="B3817" s="6" t="s">
        <v>3812</v>
      </c>
      <c r="C3817" s="2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7" t="s">
        <v>8315</v>
      </c>
      <c r="R3817" s="7" t="s">
        <v>8316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30</v>
      </c>
    </row>
    <row r="3818" spans="1:21" ht="57.6" x14ac:dyDescent="0.3">
      <c r="A3818">
        <v>3816</v>
      </c>
      <c r="B3818" s="6" t="s">
        <v>3813</v>
      </c>
      <c r="C3818" s="2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7" t="s">
        <v>8315</v>
      </c>
      <c r="R3818" s="7" t="s">
        <v>8316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30</v>
      </c>
    </row>
    <row r="3819" spans="1:21" ht="43.2" x14ac:dyDescent="0.3">
      <c r="A3819">
        <v>3817</v>
      </c>
      <c r="B3819" s="6" t="s">
        <v>3814</v>
      </c>
      <c r="C3819" s="2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7" t="s">
        <v>8315</v>
      </c>
      <c r="R3819" s="7" t="s">
        <v>8316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16</v>
      </c>
    </row>
    <row r="3820" spans="1:21" ht="43.2" x14ac:dyDescent="0.3">
      <c r="A3820">
        <v>3818</v>
      </c>
      <c r="B3820" s="6" t="s">
        <v>3815</v>
      </c>
      <c r="C3820" s="2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7" t="s">
        <v>8315</v>
      </c>
      <c r="R3820" s="7" t="s">
        <v>8316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30</v>
      </c>
    </row>
    <row r="3821" spans="1:21" ht="43.2" x14ac:dyDescent="0.3">
      <c r="A3821">
        <v>3819</v>
      </c>
      <c r="B3821" s="6" t="s">
        <v>3816</v>
      </c>
      <c r="C3821" s="2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7" t="s">
        <v>8315</v>
      </c>
      <c r="R3821" s="7" t="s">
        <v>8316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19</v>
      </c>
    </row>
    <row r="3822" spans="1:21" ht="43.2" x14ac:dyDescent="0.3">
      <c r="A3822">
        <v>3820</v>
      </c>
      <c r="B3822" s="6" t="s">
        <v>3817</v>
      </c>
      <c r="C3822" s="2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7" t="s">
        <v>8315</v>
      </c>
      <c r="R3822" s="7" t="s">
        <v>8316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30</v>
      </c>
    </row>
    <row r="3823" spans="1:21" ht="43.2" x14ac:dyDescent="0.3">
      <c r="A3823">
        <v>3821</v>
      </c>
      <c r="B3823" s="6" t="s">
        <v>3818</v>
      </c>
      <c r="C3823" s="2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7" t="s">
        <v>8315</v>
      </c>
      <c r="R3823" s="7" t="s">
        <v>8316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32</v>
      </c>
    </row>
    <row r="3824" spans="1:21" ht="57.6" x14ac:dyDescent="0.3">
      <c r="A3824">
        <v>3822</v>
      </c>
      <c r="B3824" s="6" t="s">
        <v>3819</v>
      </c>
      <c r="C3824" s="2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7" t="s">
        <v>8315</v>
      </c>
      <c r="R3824" s="7" t="s">
        <v>8316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59</v>
      </c>
    </row>
    <row r="3825" spans="1:21" ht="43.2" x14ac:dyDescent="0.3">
      <c r="A3825">
        <v>3823</v>
      </c>
      <c r="B3825" s="6" t="s">
        <v>3820</v>
      </c>
      <c r="C3825" s="2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7" t="s">
        <v>8315</v>
      </c>
      <c r="R3825" s="7" t="s">
        <v>8316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34</v>
      </c>
    </row>
    <row r="3826" spans="1:21" ht="43.2" x14ac:dyDescent="0.3">
      <c r="A3826">
        <v>3824</v>
      </c>
      <c r="B3826" s="6" t="s">
        <v>3821</v>
      </c>
      <c r="C3826" s="2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7" t="s">
        <v>8315</v>
      </c>
      <c r="R3826" s="7" t="s">
        <v>8316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12</v>
      </c>
    </row>
    <row r="3827" spans="1:21" ht="43.2" x14ac:dyDescent="0.3">
      <c r="A3827">
        <v>3825</v>
      </c>
      <c r="B3827" s="6" t="s">
        <v>3822</v>
      </c>
      <c r="C3827" s="2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7" t="s">
        <v>8315</v>
      </c>
      <c r="R3827" s="7" t="s">
        <v>8316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21</v>
      </c>
    </row>
    <row r="3828" spans="1:21" ht="28.8" x14ac:dyDescent="0.3">
      <c r="A3828">
        <v>3826</v>
      </c>
      <c r="B3828" s="6" t="s">
        <v>3823</v>
      </c>
      <c r="C3828" s="2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7" t="s">
        <v>8315</v>
      </c>
      <c r="R3828" s="7" t="s">
        <v>8316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30</v>
      </c>
    </row>
    <row r="3829" spans="1:21" ht="57.6" x14ac:dyDescent="0.3">
      <c r="A3829">
        <v>3827</v>
      </c>
      <c r="B3829" s="6" t="s">
        <v>3824</v>
      </c>
      <c r="C3829" s="2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7" t="s">
        <v>8315</v>
      </c>
      <c r="R3829" s="7" t="s">
        <v>8316</v>
      </c>
      <c r="S3829" s="11">
        <f t="shared" si="297"/>
        <v>42034.928252314814</v>
      </c>
      <c r="T3829" s="11">
        <f t="shared" si="298"/>
        <v>42090</v>
      </c>
      <c r="U3829">
        <f t="shared" si="299"/>
        <v>55</v>
      </c>
    </row>
    <row r="3830" spans="1:21" ht="43.2" x14ac:dyDescent="0.3">
      <c r="A3830">
        <v>3828</v>
      </c>
      <c r="B3830" s="6" t="s">
        <v>3825</v>
      </c>
      <c r="C3830" s="2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7" t="s">
        <v>8315</v>
      </c>
      <c r="R3830" s="7" t="s">
        <v>8316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60</v>
      </c>
    </row>
    <row r="3831" spans="1:21" ht="43.2" x14ac:dyDescent="0.3">
      <c r="A3831">
        <v>3829</v>
      </c>
      <c r="B3831" s="6" t="s">
        <v>3826</v>
      </c>
      <c r="C3831" s="2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7" t="s">
        <v>8315</v>
      </c>
      <c r="R3831" s="7" t="s">
        <v>8316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</v>
      </c>
    </row>
    <row r="3832" spans="1:21" ht="43.2" x14ac:dyDescent="0.3">
      <c r="A3832">
        <v>3830</v>
      </c>
      <c r="B3832" s="6" t="s">
        <v>3827</v>
      </c>
      <c r="C3832" s="2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7" t="s">
        <v>8315</v>
      </c>
      <c r="R3832" s="7" t="s">
        <v>8316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14</v>
      </c>
    </row>
    <row r="3833" spans="1:21" ht="57.6" x14ac:dyDescent="0.3">
      <c r="A3833">
        <v>3831</v>
      </c>
      <c r="B3833" s="6" t="s">
        <v>3828</v>
      </c>
      <c r="C3833" s="2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7" t="s">
        <v>8315</v>
      </c>
      <c r="R3833" s="7" t="s">
        <v>8316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21</v>
      </c>
    </row>
    <row r="3834" spans="1:21" ht="43.2" x14ac:dyDescent="0.3">
      <c r="A3834">
        <v>3832</v>
      </c>
      <c r="B3834" s="6" t="s">
        <v>3829</v>
      </c>
      <c r="C3834" s="2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7" t="s">
        <v>8315</v>
      </c>
      <c r="R3834" s="7" t="s">
        <v>8316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45</v>
      </c>
    </row>
    <row r="3835" spans="1:21" ht="57.6" x14ac:dyDescent="0.3">
      <c r="A3835">
        <v>3833</v>
      </c>
      <c r="B3835" s="6" t="s">
        <v>3830</v>
      </c>
      <c r="C3835" s="2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7" t="s">
        <v>8315</v>
      </c>
      <c r="R3835" s="7" t="s">
        <v>8316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11</v>
      </c>
    </row>
    <row r="3836" spans="1:21" ht="43.2" x14ac:dyDescent="0.3">
      <c r="A3836">
        <v>3834</v>
      </c>
      <c r="B3836" s="6" t="s">
        <v>3831</v>
      </c>
      <c r="C3836" s="2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7" t="s">
        <v>8315</v>
      </c>
      <c r="R3836" s="7" t="s">
        <v>8316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30</v>
      </c>
    </row>
    <row r="3837" spans="1:21" ht="43.2" x14ac:dyDescent="0.3">
      <c r="A3837">
        <v>3835</v>
      </c>
      <c r="B3837" s="6" t="s">
        <v>3832</v>
      </c>
      <c r="C3837" s="2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7" t="s">
        <v>8315</v>
      </c>
      <c r="R3837" s="7" t="s">
        <v>8316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21</v>
      </c>
    </row>
    <row r="3838" spans="1:21" ht="43.2" x14ac:dyDescent="0.3">
      <c r="A3838">
        <v>3836</v>
      </c>
      <c r="B3838" s="6" t="s">
        <v>3833</v>
      </c>
      <c r="C3838" s="2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7" t="s">
        <v>8315</v>
      </c>
      <c r="R3838" s="7" t="s">
        <v>8316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31</v>
      </c>
    </row>
    <row r="3839" spans="1:21" ht="28.8" x14ac:dyDescent="0.3">
      <c r="A3839">
        <v>3837</v>
      </c>
      <c r="B3839" s="6" t="s">
        <v>3834</v>
      </c>
      <c r="C3839" s="2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7" t="s">
        <v>8315</v>
      </c>
      <c r="R3839" s="7" t="s">
        <v>8316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36</v>
      </c>
    </row>
    <row r="3840" spans="1:21" ht="57.6" x14ac:dyDescent="0.3">
      <c r="A3840">
        <v>3838</v>
      </c>
      <c r="B3840" s="6" t="s">
        <v>3835</v>
      </c>
      <c r="C3840" s="2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7" t="s">
        <v>8315</v>
      </c>
      <c r="R3840" s="7" t="s">
        <v>8316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30</v>
      </c>
    </row>
    <row r="3841" spans="1:21" ht="43.2" x14ac:dyDescent="0.3">
      <c r="A3841">
        <v>3839</v>
      </c>
      <c r="B3841" s="6" t="s">
        <v>3836</v>
      </c>
      <c r="C3841" s="2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7" t="s">
        <v>8315</v>
      </c>
      <c r="R3841" s="7" t="s">
        <v>8316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60</v>
      </c>
    </row>
    <row r="3842" spans="1:21" ht="43.2" x14ac:dyDescent="0.3">
      <c r="A3842">
        <v>3840</v>
      </c>
      <c r="B3842" s="6" t="s">
        <v>3837</v>
      </c>
      <c r="C3842" s="2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7" t="s">
        <v>8315</v>
      </c>
      <c r="R3842" s="7" t="s">
        <v>8316</v>
      </c>
      <c r="S3842" s="11">
        <f t="shared" si="297"/>
        <v>42432.701724537037</v>
      </c>
      <c r="T3842" s="11">
        <f t="shared" si="298"/>
        <v>42457.660057870366</v>
      </c>
      <c r="U3842">
        <f t="shared" si="299"/>
        <v>25</v>
      </c>
    </row>
    <row r="3843" spans="1:21" ht="43.2" x14ac:dyDescent="0.3">
      <c r="A3843">
        <v>3841</v>
      </c>
      <c r="B3843" s="6" t="s">
        <v>3838</v>
      </c>
      <c r="C3843" s="2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7" t="s">
        <v>8315</v>
      </c>
      <c r="R3843" s="7" t="s">
        <v>8316</v>
      </c>
      <c r="S3843" s="11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>
        <f t="shared" ref="U3843:U3906" si="304">ROUND(T3843-S3843,0)</f>
        <v>60</v>
      </c>
    </row>
    <row r="3844" spans="1:21" ht="43.2" x14ac:dyDescent="0.3">
      <c r="A3844">
        <v>3842</v>
      </c>
      <c r="B3844" s="6" t="s">
        <v>3839</v>
      </c>
      <c r="C3844" s="2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7" t="s">
        <v>8315</v>
      </c>
      <c r="R3844" s="7" t="s">
        <v>8316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30</v>
      </c>
    </row>
    <row r="3845" spans="1:21" ht="43.2" x14ac:dyDescent="0.3">
      <c r="A3845">
        <v>3843</v>
      </c>
      <c r="B3845" s="6" t="s">
        <v>3840</v>
      </c>
      <c r="C3845" s="2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7" t="s">
        <v>8315</v>
      </c>
      <c r="R3845" s="7" t="s">
        <v>8316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25</v>
      </c>
    </row>
    <row r="3846" spans="1:21" ht="43.2" x14ac:dyDescent="0.3">
      <c r="A3846">
        <v>3844</v>
      </c>
      <c r="B3846" s="6" t="s">
        <v>3841</v>
      </c>
      <c r="C3846" s="2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7" t="s">
        <v>8315</v>
      </c>
      <c r="R3846" s="7" t="s">
        <v>8316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27</v>
      </c>
    </row>
    <row r="3847" spans="1:21" ht="57.6" x14ac:dyDescent="0.3">
      <c r="A3847">
        <v>3845</v>
      </c>
      <c r="B3847" s="6" t="s">
        <v>3842</v>
      </c>
      <c r="C3847" s="2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7" t="s">
        <v>8315</v>
      </c>
      <c r="R3847" s="7" t="s">
        <v>8316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30</v>
      </c>
    </row>
    <row r="3848" spans="1:21" ht="43.2" x14ac:dyDescent="0.3">
      <c r="A3848">
        <v>3846</v>
      </c>
      <c r="B3848" s="6" t="s">
        <v>3843</v>
      </c>
      <c r="C3848" s="2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7" t="s">
        <v>8315</v>
      </c>
      <c r="R3848" s="7" t="s">
        <v>8316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31</v>
      </c>
    </row>
    <row r="3849" spans="1:21" ht="43.2" x14ac:dyDescent="0.3">
      <c r="A3849">
        <v>3847</v>
      </c>
      <c r="B3849" s="6" t="s">
        <v>3844</v>
      </c>
      <c r="C3849" s="2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7" t="s">
        <v>8315</v>
      </c>
      <c r="R3849" s="7" t="s">
        <v>8316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45</v>
      </c>
    </row>
    <row r="3850" spans="1:21" ht="43.2" x14ac:dyDescent="0.3">
      <c r="A3850">
        <v>3848</v>
      </c>
      <c r="B3850" s="6" t="s">
        <v>3845</v>
      </c>
      <c r="C3850" s="2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7" t="s">
        <v>8315</v>
      </c>
      <c r="R3850" s="7" t="s">
        <v>8316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30</v>
      </c>
    </row>
    <row r="3851" spans="1:21" ht="57.6" x14ac:dyDescent="0.3">
      <c r="A3851">
        <v>3849</v>
      </c>
      <c r="B3851" s="6" t="s">
        <v>3846</v>
      </c>
      <c r="C3851" s="2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7" t="s">
        <v>8315</v>
      </c>
      <c r="R3851" s="7" t="s">
        <v>8316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30</v>
      </c>
    </row>
    <row r="3852" spans="1:21" ht="28.8" x14ac:dyDescent="0.3">
      <c r="A3852">
        <v>3850</v>
      </c>
      <c r="B3852" s="6" t="s">
        <v>3847</v>
      </c>
      <c r="C3852" s="2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7" t="s">
        <v>8315</v>
      </c>
      <c r="R3852" s="7" t="s">
        <v>8316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30</v>
      </c>
    </row>
    <row r="3853" spans="1:21" ht="43.2" x14ac:dyDescent="0.3">
      <c r="A3853">
        <v>3851</v>
      </c>
      <c r="B3853" s="6" t="s">
        <v>3848</v>
      </c>
      <c r="C3853" s="2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7" t="s">
        <v>8315</v>
      </c>
      <c r="R3853" s="7" t="s">
        <v>8316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30</v>
      </c>
    </row>
    <row r="3854" spans="1:21" ht="43.2" x14ac:dyDescent="0.3">
      <c r="A3854">
        <v>3852</v>
      </c>
      <c r="B3854" s="6" t="s">
        <v>3849</v>
      </c>
      <c r="C3854" s="2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7" t="s">
        <v>8315</v>
      </c>
      <c r="R3854" s="7" t="s">
        <v>8316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25</v>
      </c>
    </row>
    <row r="3855" spans="1:21" ht="43.2" x14ac:dyDescent="0.3">
      <c r="A3855">
        <v>3853</v>
      </c>
      <c r="B3855" s="6" t="s">
        <v>3850</v>
      </c>
      <c r="C3855" s="2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7" t="s">
        <v>8315</v>
      </c>
      <c r="R3855" s="7" t="s">
        <v>8316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35</v>
      </c>
    </row>
    <row r="3856" spans="1:21" ht="28.8" x14ac:dyDescent="0.3">
      <c r="A3856">
        <v>3854</v>
      </c>
      <c r="B3856" s="6" t="s">
        <v>3851</v>
      </c>
      <c r="C3856" s="2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7" t="s">
        <v>8315</v>
      </c>
      <c r="R3856" s="7" t="s">
        <v>8316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30</v>
      </c>
    </row>
    <row r="3857" spans="1:21" ht="57.6" x14ac:dyDescent="0.3">
      <c r="A3857">
        <v>3855</v>
      </c>
      <c r="B3857" s="6" t="s">
        <v>3852</v>
      </c>
      <c r="C3857" s="2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7" t="s">
        <v>8315</v>
      </c>
      <c r="R3857" s="7" t="s">
        <v>8316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30</v>
      </c>
    </row>
    <row r="3858" spans="1:21" ht="57.6" x14ac:dyDescent="0.3">
      <c r="A3858">
        <v>3856</v>
      </c>
      <c r="B3858" s="6" t="s">
        <v>3853</v>
      </c>
      <c r="C3858" s="2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7" t="s">
        <v>8315</v>
      </c>
      <c r="R3858" s="7" t="s">
        <v>8316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30</v>
      </c>
    </row>
    <row r="3859" spans="1:21" ht="43.2" x14ac:dyDescent="0.3">
      <c r="A3859">
        <v>3857</v>
      </c>
      <c r="B3859" s="6" t="s">
        <v>3854</v>
      </c>
      <c r="C3859" s="2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7" t="s">
        <v>8315</v>
      </c>
      <c r="R3859" s="7" t="s">
        <v>8316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23</v>
      </c>
    </row>
    <row r="3860" spans="1:21" ht="57.6" x14ac:dyDescent="0.3">
      <c r="A3860">
        <v>3858</v>
      </c>
      <c r="B3860" s="6" t="s">
        <v>3855</v>
      </c>
      <c r="C3860" s="2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7" t="s">
        <v>8315</v>
      </c>
      <c r="R3860" s="7" t="s">
        <v>8316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18</v>
      </c>
    </row>
    <row r="3861" spans="1:21" ht="43.2" x14ac:dyDescent="0.3">
      <c r="A3861">
        <v>3859</v>
      </c>
      <c r="B3861" s="6" t="s">
        <v>3856</v>
      </c>
      <c r="C3861" s="2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7" t="s">
        <v>8315</v>
      </c>
      <c r="R3861" s="7" t="s">
        <v>8316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26</v>
      </c>
    </row>
    <row r="3862" spans="1:21" ht="43.2" x14ac:dyDescent="0.3">
      <c r="A3862">
        <v>3860</v>
      </c>
      <c r="B3862" s="6" t="s">
        <v>3857</v>
      </c>
      <c r="C3862" s="2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7" t="s">
        <v>8315</v>
      </c>
      <c r="R3862" s="7" t="s">
        <v>8316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30</v>
      </c>
    </row>
    <row r="3863" spans="1:21" x14ac:dyDescent="0.3">
      <c r="A3863">
        <v>3861</v>
      </c>
      <c r="B3863" s="6" t="s">
        <v>3858</v>
      </c>
      <c r="C3863" s="2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7" t="s">
        <v>8315</v>
      </c>
      <c r="R3863" s="7" t="s">
        <v>8316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41</v>
      </c>
    </row>
    <row r="3864" spans="1:21" ht="28.8" x14ac:dyDescent="0.3">
      <c r="A3864">
        <v>3862</v>
      </c>
      <c r="B3864" s="6" t="s">
        <v>3859</v>
      </c>
      <c r="C3864" s="2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7" t="s">
        <v>8315</v>
      </c>
      <c r="R3864" s="7" t="s">
        <v>8316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14</v>
      </c>
    </row>
    <row r="3865" spans="1:21" ht="43.2" x14ac:dyDescent="0.3">
      <c r="A3865">
        <v>3863</v>
      </c>
      <c r="B3865" s="6" t="s">
        <v>3860</v>
      </c>
      <c r="C3865" s="2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7" t="s">
        <v>8315</v>
      </c>
      <c r="R3865" s="7" t="s">
        <v>8316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60</v>
      </c>
    </row>
    <row r="3866" spans="1:21" ht="43.2" x14ac:dyDescent="0.3">
      <c r="A3866">
        <v>3864</v>
      </c>
      <c r="B3866" s="6" t="s">
        <v>3861</v>
      </c>
      <c r="C3866" s="2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7" t="s">
        <v>8315</v>
      </c>
      <c r="R3866" s="7" t="s">
        <v>8316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30</v>
      </c>
    </row>
    <row r="3867" spans="1:21" ht="43.2" x14ac:dyDescent="0.3">
      <c r="A3867">
        <v>3865</v>
      </c>
      <c r="B3867" s="6" t="s">
        <v>3862</v>
      </c>
      <c r="C3867" s="2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7" t="s">
        <v>8315</v>
      </c>
      <c r="R3867" s="7" t="s">
        <v>8316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40</v>
      </c>
    </row>
    <row r="3868" spans="1:21" ht="28.8" x14ac:dyDescent="0.3">
      <c r="A3868">
        <v>3866</v>
      </c>
      <c r="B3868" s="6" t="s">
        <v>3863</v>
      </c>
      <c r="C3868" s="2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7" t="s">
        <v>8315</v>
      </c>
      <c r="R3868" s="7" t="s">
        <v>8316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49</v>
      </c>
    </row>
    <row r="3869" spans="1:21" ht="43.2" x14ac:dyDescent="0.3">
      <c r="A3869">
        <v>3867</v>
      </c>
      <c r="B3869" s="6" t="s">
        <v>3864</v>
      </c>
      <c r="C3869" s="2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7" t="s">
        <v>8315</v>
      </c>
      <c r="R3869" s="7" t="s">
        <v>8316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30</v>
      </c>
    </row>
    <row r="3870" spans="1:21" x14ac:dyDescent="0.3">
      <c r="A3870">
        <v>3868</v>
      </c>
      <c r="B3870" s="6" t="s">
        <v>3865</v>
      </c>
      <c r="C3870" s="2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7" t="s">
        <v>8315</v>
      </c>
      <c r="R3870" s="7" t="s">
        <v>8357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25</v>
      </c>
    </row>
    <row r="3871" spans="1:21" ht="28.8" x14ac:dyDescent="0.3">
      <c r="A3871">
        <v>3869</v>
      </c>
      <c r="B3871" s="6" t="s">
        <v>3866</v>
      </c>
      <c r="C3871" s="2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7" t="s">
        <v>8315</v>
      </c>
      <c r="R3871" s="7" t="s">
        <v>8357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29</v>
      </c>
    </row>
    <row r="3872" spans="1:21" ht="57.6" x14ac:dyDescent="0.3">
      <c r="A3872">
        <v>3870</v>
      </c>
      <c r="B3872" s="6" t="s">
        <v>3867</v>
      </c>
      <c r="C3872" s="2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7" t="s">
        <v>8315</v>
      </c>
      <c r="R3872" s="7" t="s">
        <v>8357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30</v>
      </c>
    </row>
    <row r="3873" spans="1:21" ht="28.8" x14ac:dyDescent="0.3">
      <c r="A3873">
        <v>3871</v>
      </c>
      <c r="B3873" s="6" t="s">
        <v>3868</v>
      </c>
      <c r="C3873" s="2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7" t="s">
        <v>8315</v>
      </c>
      <c r="R3873" s="7" t="s">
        <v>8357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60</v>
      </c>
    </row>
    <row r="3874" spans="1:21" ht="43.2" x14ac:dyDescent="0.3">
      <c r="A3874">
        <v>3872</v>
      </c>
      <c r="B3874" s="6" t="s">
        <v>3869</v>
      </c>
      <c r="C3874" s="2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7" t="s">
        <v>8315</v>
      </c>
      <c r="R3874" s="7" t="s">
        <v>8357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50</v>
      </c>
    </row>
    <row r="3875" spans="1:21" ht="43.2" x14ac:dyDescent="0.3">
      <c r="A3875">
        <v>3873</v>
      </c>
      <c r="B3875" s="6" t="s">
        <v>3870</v>
      </c>
      <c r="C3875" s="2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7" t="s">
        <v>8315</v>
      </c>
      <c r="R3875" s="7" t="s">
        <v>8357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30</v>
      </c>
    </row>
    <row r="3876" spans="1:21" ht="57.6" x14ac:dyDescent="0.3">
      <c r="A3876">
        <v>3874</v>
      </c>
      <c r="B3876" s="6" t="s">
        <v>3871</v>
      </c>
      <c r="C3876" s="2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7" t="s">
        <v>8315</v>
      </c>
      <c r="R3876" s="7" t="s">
        <v>8357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21</v>
      </c>
    </row>
    <row r="3877" spans="1:21" ht="43.2" x14ac:dyDescent="0.3">
      <c r="A3877">
        <v>3875</v>
      </c>
      <c r="B3877" s="6" t="s">
        <v>3872</v>
      </c>
      <c r="C3877" s="2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7" t="s">
        <v>8315</v>
      </c>
      <c r="R3877" s="7" t="s">
        <v>8357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1</v>
      </c>
    </row>
    <row r="3878" spans="1:21" ht="57.6" x14ac:dyDescent="0.3">
      <c r="A3878">
        <v>3876</v>
      </c>
      <c r="B3878" s="6" t="s">
        <v>3873</v>
      </c>
      <c r="C3878" s="2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7" t="s">
        <v>8315</v>
      </c>
      <c r="R3878" s="7" t="s">
        <v>8357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30</v>
      </c>
    </row>
    <row r="3879" spans="1:21" ht="43.2" x14ac:dyDescent="0.3">
      <c r="A3879">
        <v>3877</v>
      </c>
      <c r="B3879" s="6" t="s">
        <v>3874</v>
      </c>
      <c r="C3879" s="2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7" t="s">
        <v>8315</v>
      </c>
      <c r="R3879" s="7" t="s">
        <v>8357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30</v>
      </c>
    </row>
    <row r="3880" spans="1:21" ht="43.2" x14ac:dyDescent="0.3">
      <c r="A3880">
        <v>3878</v>
      </c>
      <c r="B3880" s="6" t="s">
        <v>3875</v>
      </c>
      <c r="C3880" s="2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7" t="s">
        <v>8315</v>
      </c>
      <c r="R3880" s="7" t="s">
        <v>8357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30</v>
      </c>
    </row>
    <row r="3881" spans="1:21" ht="43.2" x14ac:dyDescent="0.3">
      <c r="A3881">
        <v>3879</v>
      </c>
      <c r="B3881" s="6" t="s">
        <v>3876</v>
      </c>
      <c r="C3881" s="2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7" t="s">
        <v>8315</v>
      </c>
      <c r="R3881" s="7" t="s">
        <v>8357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30</v>
      </c>
    </row>
    <row r="3882" spans="1:21" ht="43.2" x14ac:dyDescent="0.3">
      <c r="A3882">
        <v>3880</v>
      </c>
      <c r="B3882" s="6" t="s">
        <v>3877</v>
      </c>
      <c r="C3882" s="2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7" t="s">
        <v>8315</v>
      </c>
      <c r="R3882" s="7" t="s">
        <v>8357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35</v>
      </c>
    </row>
    <row r="3883" spans="1:21" ht="28.8" x14ac:dyDescent="0.3">
      <c r="A3883">
        <v>3881</v>
      </c>
      <c r="B3883" s="6" t="s">
        <v>3878</v>
      </c>
      <c r="C3883" s="2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7" t="s">
        <v>8315</v>
      </c>
      <c r="R3883" s="7" t="s">
        <v>8357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30</v>
      </c>
    </row>
    <row r="3884" spans="1:21" ht="43.2" x14ac:dyDescent="0.3">
      <c r="A3884">
        <v>3882</v>
      </c>
      <c r="B3884" s="6" t="s">
        <v>3879</v>
      </c>
      <c r="C3884" s="2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7" t="s">
        <v>8315</v>
      </c>
      <c r="R3884" s="7" t="s">
        <v>8357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27</v>
      </c>
    </row>
    <row r="3885" spans="1:21" ht="57.6" x14ac:dyDescent="0.3">
      <c r="A3885">
        <v>3883</v>
      </c>
      <c r="B3885" s="6" t="s">
        <v>3880</v>
      </c>
      <c r="C3885" s="2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7" t="s">
        <v>8315</v>
      </c>
      <c r="R3885" s="7" t="s">
        <v>8357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30</v>
      </c>
    </row>
    <row r="3886" spans="1:21" ht="43.2" x14ac:dyDescent="0.3">
      <c r="A3886">
        <v>3884</v>
      </c>
      <c r="B3886" s="6" t="s">
        <v>3881</v>
      </c>
      <c r="C3886" s="2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7" t="s">
        <v>8315</v>
      </c>
      <c r="R3886" s="7" t="s">
        <v>8357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25</v>
      </c>
    </row>
    <row r="3887" spans="1:21" ht="43.2" x14ac:dyDescent="0.3">
      <c r="A3887">
        <v>3885</v>
      </c>
      <c r="B3887" s="6" t="s">
        <v>3882</v>
      </c>
      <c r="C3887" s="2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7" t="s">
        <v>8315</v>
      </c>
      <c r="R3887" s="7" t="s">
        <v>8357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30</v>
      </c>
    </row>
    <row r="3888" spans="1:21" x14ac:dyDescent="0.3">
      <c r="A3888">
        <v>3886</v>
      </c>
      <c r="B3888" s="6" t="s">
        <v>3883</v>
      </c>
      <c r="C3888" s="2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7" t="s">
        <v>8315</v>
      </c>
      <c r="R3888" s="7" t="s">
        <v>8357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30</v>
      </c>
    </row>
    <row r="3889" spans="1:21" ht="43.2" x14ac:dyDescent="0.3">
      <c r="A3889">
        <v>3887</v>
      </c>
      <c r="B3889" s="6" t="s">
        <v>3884</v>
      </c>
      <c r="C3889" s="2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7" t="s">
        <v>8315</v>
      </c>
      <c r="R3889" s="7" t="s">
        <v>8357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46</v>
      </c>
    </row>
    <row r="3890" spans="1:21" ht="43.2" x14ac:dyDescent="0.3">
      <c r="A3890">
        <v>3888</v>
      </c>
      <c r="B3890" s="6" t="s">
        <v>3885</v>
      </c>
      <c r="C3890" s="2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7" t="s">
        <v>8315</v>
      </c>
      <c r="R3890" s="7" t="s">
        <v>8316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30</v>
      </c>
    </row>
    <row r="3891" spans="1:21" ht="43.2" x14ac:dyDescent="0.3">
      <c r="A3891">
        <v>3889</v>
      </c>
      <c r="B3891" s="6" t="s">
        <v>3886</v>
      </c>
      <c r="C3891" s="2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7" t="s">
        <v>8315</v>
      </c>
      <c r="R3891" s="7" t="s">
        <v>8316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32</v>
      </c>
    </row>
    <row r="3892" spans="1:21" ht="43.2" x14ac:dyDescent="0.3">
      <c r="A3892">
        <v>3890</v>
      </c>
      <c r="B3892" s="6" t="s">
        <v>3887</v>
      </c>
      <c r="C3892" s="2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7" t="s">
        <v>8315</v>
      </c>
      <c r="R3892" s="7" t="s">
        <v>8316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60</v>
      </c>
    </row>
    <row r="3893" spans="1:21" ht="28.8" x14ac:dyDescent="0.3">
      <c r="A3893">
        <v>3891</v>
      </c>
      <c r="B3893" s="6" t="s">
        <v>3888</v>
      </c>
      <c r="C3893" s="2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7" t="s">
        <v>8315</v>
      </c>
      <c r="R3893" s="7" t="s">
        <v>8316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30</v>
      </c>
    </row>
    <row r="3894" spans="1:21" ht="57.6" x14ac:dyDescent="0.3">
      <c r="A3894">
        <v>3892</v>
      </c>
      <c r="B3894" s="6" t="s">
        <v>3889</v>
      </c>
      <c r="C3894" s="2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7" t="s">
        <v>8315</v>
      </c>
      <c r="R3894" s="7" t="s">
        <v>8316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8</v>
      </c>
    </row>
    <row r="3895" spans="1:21" ht="57.6" x14ac:dyDescent="0.3">
      <c r="A3895">
        <v>3893</v>
      </c>
      <c r="B3895" s="6" t="s">
        <v>3890</v>
      </c>
      <c r="C3895" s="2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7" t="s">
        <v>8315</v>
      </c>
      <c r="R3895" s="7" t="s">
        <v>8316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42</v>
      </c>
    </row>
    <row r="3896" spans="1:21" ht="43.2" x14ac:dyDescent="0.3">
      <c r="A3896">
        <v>3894</v>
      </c>
      <c r="B3896" s="6" t="s">
        <v>3891</v>
      </c>
      <c r="C3896" s="2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7" t="s">
        <v>8315</v>
      </c>
      <c r="R3896" s="7" t="s">
        <v>8316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30</v>
      </c>
    </row>
    <row r="3897" spans="1:21" ht="43.2" x14ac:dyDescent="0.3">
      <c r="A3897">
        <v>3895</v>
      </c>
      <c r="B3897" s="6" t="s">
        <v>3892</v>
      </c>
      <c r="C3897" s="2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7" t="s">
        <v>8315</v>
      </c>
      <c r="R3897" s="7" t="s">
        <v>8316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31</v>
      </c>
    </row>
    <row r="3898" spans="1:21" ht="43.2" x14ac:dyDescent="0.3">
      <c r="A3898">
        <v>3896</v>
      </c>
      <c r="B3898" s="6" t="s">
        <v>3893</v>
      </c>
      <c r="C3898" s="2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7" t="s">
        <v>8315</v>
      </c>
      <c r="R3898" s="7" t="s">
        <v>8316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14</v>
      </c>
    </row>
    <row r="3899" spans="1:21" ht="43.2" x14ac:dyDescent="0.3">
      <c r="A3899">
        <v>3897</v>
      </c>
      <c r="B3899" s="6" t="s">
        <v>3894</v>
      </c>
      <c r="C3899" s="2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7" t="s">
        <v>8315</v>
      </c>
      <c r="R3899" s="7" t="s">
        <v>8316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30</v>
      </c>
    </row>
    <row r="3900" spans="1:21" ht="57.6" x14ac:dyDescent="0.3">
      <c r="A3900">
        <v>3898</v>
      </c>
      <c r="B3900" s="6" t="s">
        <v>3895</v>
      </c>
      <c r="C3900" s="2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7" t="s">
        <v>8315</v>
      </c>
      <c r="R3900" s="7" t="s">
        <v>8316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40</v>
      </c>
    </row>
    <row r="3901" spans="1:21" ht="43.2" x14ac:dyDescent="0.3">
      <c r="A3901">
        <v>3899</v>
      </c>
      <c r="B3901" s="6" t="s">
        <v>3896</v>
      </c>
      <c r="C3901" s="2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7" t="s">
        <v>8315</v>
      </c>
      <c r="R3901" s="7" t="s">
        <v>8316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</v>
      </c>
    </row>
    <row r="3902" spans="1:21" ht="43.2" x14ac:dyDescent="0.3">
      <c r="A3902">
        <v>3900</v>
      </c>
      <c r="B3902" s="6" t="s">
        <v>3897</v>
      </c>
      <c r="C3902" s="2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7" t="s">
        <v>8315</v>
      </c>
      <c r="R3902" s="7" t="s">
        <v>8316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30</v>
      </c>
    </row>
    <row r="3903" spans="1:21" ht="43.2" x14ac:dyDescent="0.3">
      <c r="A3903">
        <v>3901</v>
      </c>
      <c r="B3903" s="6" t="s">
        <v>3898</v>
      </c>
      <c r="C3903" s="2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7" t="s">
        <v>8315</v>
      </c>
      <c r="R3903" s="7" t="s">
        <v>8316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40</v>
      </c>
    </row>
    <row r="3904" spans="1:21" ht="43.2" x14ac:dyDescent="0.3">
      <c r="A3904">
        <v>3902</v>
      </c>
      <c r="B3904" s="6" t="s">
        <v>3899</v>
      </c>
      <c r="C3904" s="2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7" t="s">
        <v>8315</v>
      </c>
      <c r="R3904" s="7" t="s">
        <v>8316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25</v>
      </c>
    </row>
    <row r="3905" spans="1:21" ht="57.6" x14ac:dyDescent="0.3">
      <c r="A3905">
        <v>3903</v>
      </c>
      <c r="B3905" s="6" t="s">
        <v>3900</v>
      </c>
      <c r="C3905" s="2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7" t="s">
        <v>8315</v>
      </c>
      <c r="R3905" s="7" t="s">
        <v>8316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45</v>
      </c>
    </row>
    <row r="3906" spans="1:21" ht="28.8" x14ac:dyDescent="0.3">
      <c r="A3906">
        <v>3904</v>
      </c>
      <c r="B3906" s="6" t="s">
        <v>3901</v>
      </c>
      <c r="C3906" s="2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7" t="s">
        <v>8315</v>
      </c>
      <c r="R3906" s="7" t="s">
        <v>8316</v>
      </c>
      <c r="S3906" s="11">
        <f t="shared" si="302"/>
        <v>42095.229166666672</v>
      </c>
      <c r="T3906" s="11">
        <f t="shared" si="303"/>
        <v>42109.211111111115</v>
      </c>
      <c r="U3906">
        <f t="shared" si="304"/>
        <v>14</v>
      </c>
    </row>
    <row r="3907" spans="1:21" ht="43.2" x14ac:dyDescent="0.3">
      <c r="A3907">
        <v>3905</v>
      </c>
      <c r="B3907" s="6" t="s">
        <v>3902</v>
      </c>
      <c r="C3907" s="2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7" t="s">
        <v>8315</v>
      </c>
      <c r="R3907" s="7" t="s">
        <v>8316</v>
      </c>
      <c r="S3907" s="11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>
        <f t="shared" ref="U3907:U3970" si="309">ROUND(T3907-S3907,0)</f>
        <v>42</v>
      </c>
    </row>
    <row r="3908" spans="1:21" ht="43.2" x14ac:dyDescent="0.3">
      <c r="A3908">
        <v>3906</v>
      </c>
      <c r="B3908" s="6" t="s">
        <v>3903</v>
      </c>
      <c r="C3908" s="2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7" t="s">
        <v>8315</v>
      </c>
      <c r="R3908" s="7" t="s">
        <v>8316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38</v>
      </c>
    </row>
    <row r="3909" spans="1:21" ht="43.2" x14ac:dyDescent="0.3">
      <c r="A3909">
        <v>3907</v>
      </c>
      <c r="B3909" s="6" t="s">
        <v>3904</v>
      </c>
      <c r="C3909" s="2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7" t="s">
        <v>8315</v>
      </c>
      <c r="R3909" s="7" t="s">
        <v>8316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32</v>
      </c>
    </row>
    <row r="3910" spans="1:21" ht="43.2" x14ac:dyDescent="0.3">
      <c r="A3910">
        <v>3908</v>
      </c>
      <c r="B3910" s="6" t="s">
        <v>3905</v>
      </c>
      <c r="C3910" s="2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7" t="s">
        <v>8315</v>
      </c>
      <c r="R3910" s="7" t="s">
        <v>8316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15</v>
      </c>
    </row>
    <row r="3911" spans="1:21" ht="43.2" x14ac:dyDescent="0.3">
      <c r="A3911">
        <v>3909</v>
      </c>
      <c r="B3911" s="6" t="s">
        <v>3906</v>
      </c>
      <c r="C3911" s="2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7" t="s">
        <v>8315</v>
      </c>
      <c r="R3911" s="7" t="s">
        <v>8316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30</v>
      </c>
    </row>
    <row r="3912" spans="1:21" ht="43.2" x14ac:dyDescent="0.3">
      <c r="A3912">
        <v>3910</v>
      </c>
      <c r="B3912" s="6" t="s">
        <v>3907</v>
      </c>
      <c r="C3912" s="2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7" t="s">
        <v>8315</v>
      </c>
      <c r="R3912" s="7" t="s">
        <v>8316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30</v>
      </c>
    </row>
    <row r="3913" spans="1:21" ht="43.2" x14ac:dyDescent="0.3">
      <c r="A3913">
        <v>3911</v>
      </c>
      <c r="B3913" s="6" t="s">
        <v>3908</v>
      </c>
      <c r="C3913" s="2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7" t="s">
        <v>8315</v>
      </c>
      <c r="R3913" s="7" t="s">
        <v>8316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30</v>
      </c>
    </row>
    <row r="3914" spans="1:21" ht="43.2" x14ac:dyDescent="0.3">
      <c r="A3914">
        <v>3912</v>
      </c>
      <c r="B3914" s="6" t="s">
        <v>3909</v>
      </c>
      <c r="C3914" s="2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7" t="s">
        <v>8315</v>
      </c>
      <c r="R3914" s="7" t="s">
        <v>8316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60</v>
      </c>
    </row>
    <row r="3915" spans="1:21" ht="43.2" x14ac:dyDescent="0.3">
      <c r="A3915">
        <v>3913</v>
      </c>
      <c r="B3915" s="6" t="s">
        <v>3910</v>
      </c>
      <c r="C3915" s="2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7" t="s">
        <v>8315</v>
      </c>
      <c r="R3915" s="7" t="s">
        <v>8316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30</v>
      </c>
    </row>
    <row r="3916" spans="1:21" ht="43.2" x14ac:dyDescent="0.3">
      <c r="A3916">
        <v>3914</v>
      </c>
      <c r="B3916" s="6" t="s">
        <v>3911</v>
      </c>
      <c r="C3916" s="2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7" t="s">
        <v>8315</v>
      </c>
      <c r="R3916" s="7" t="s">
        <v>8316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</v>
      </c>
    </row>
    <row r="3917" spans="1:21" ht="43.2" x14ac:dyDescent="0.3">
      <c r="A3917">
        <v>3915</v>
      </c>
      <c r="B3917" s="6" t="s">
        <v>3912</v>
      </c>
      <c r="C3917" s="2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7" t="s">
        <v>8315</v>
      </c>
      <c r="R3917" s="7" t="s">
        <v>8316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30</v>
      </c>
    </row>
    <row r="3918" spans="1:21" ht="43.2" x14ac:dyDescent="0.3">
      <c r="A3918">
        <v>3916</v>
      </c>
      <c r="B3918" s="6" t="s">
        <v>3913</v>
      </c>
      <c r="C3918" s="2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7" t="s">
        <v>8315</v>
      </c>
      <c r="R3918" s="7" t="s">
        <v>8316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30</v>
      </c>
    </row>
    <row r="3919" spans="1:21" ht="43.2" x14ac:dyDescent="0.3">
      <c r="A3919">
        <v>3917</v>
      </c>
      <c r="B3919" s="6" t="s">
        <v>3914</v>
      </c>
      <c r="C3919" s="2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7" t="s">
        <v>8315</v>
      </c>
      <c r="R3919" s="7" t="s">
        <v>8316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30</v>
      </c>
    </row>
    <row r="3920" spans="1:21" ht="57.6" x14ac:dyDescent="0.3">
      <c r="A3920">
        <v>3918</v>
      </c>
      <c r="B3920" s="6" t="s">
        <v>3915</v>
      </c>
      <c r="C3920" s="2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7" t="s">
        <v>8315</v>
      </c>
      <c r="R3920" s="7" t="s">
        <v>8316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12</v>
      </c>
    </row>
    <row r="3921" spans="1:21" ht="43.2" x14ac:dyDescent="0.3">
      <c r="A3921">
        <v>3919</v>
      </c>
      <c r="B3921" s="6" t="s">
        <v>3916</v>
      </c>
      <c r="C3921" s="2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7" t="s">
        <v>8315</v>
      </c>
      <c r="R3921" s="7" t="s">
        <v>8316</v>
      </c>
      <c r="S3921" s="11">
        <f t="shared" si="307"/>
        <v>42358.684872685189</v>
      </c>
      <c r="T3921" s="11">
        <f t="shared" si="308"/>
        <v>42387</v>
      </c>
      <c r="U3921">
        <f t="shared" si="309"/>
        <v>28</v>
      </c>
    </row>
    <row r="3922" spans="1:21" ht="43.2" x14ac:dyDescent="0.3">
      <c r="A3922">
        <v>3920</v>
      </c>
      <c r="B3922" s="6" t="s">
        <v>3917</v>
      </c>
      <c r="C3922" s="2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7" t="s">
        <v>8315</v>
      </c>
      <c r="R3922" s="7" t="s">
        <v>8316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30</v>
      </c>
    </row>
    <row r="3923" spans="1:21" ht="43.2" x14ac:dyDescent="0.3">
      <c r="A3923">
        <v>3921</v>
      </c>
      <c r="B3923" s="6" t="s">
        <v>3918</v>
      </c>
      <c r="C3923" s="2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7" t="s">
        <v>8315</v>
      </c>
      <c r="R3923" s="7" t="s">
        <v>8316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12</v>
      </c>
    </row>
    <row r="3924" spans="1:21" ht="43.2" x14ac:dyDescent="0.3">
      <c r="A3924">
        <v>3922</v>
      </c>
      <c r="B3924" s="6" t="s">
        <v>3919</v>
      </c>
      <c r="C3924" s="2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7" t="s">
        <v>8315</v>
      </c>
      <c r="R3924" s="7" t="s">
        <v>8316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45</v>
      </c>
    </row>
    <row r="3925" spans="1:21" ht="43.2" x14ac:dyDescent="0.3">
      <c r="A3925">
        <v>3923</v>
      </c>
      <c r="B3925" s="6" t="s">
        <v>3920</v>
      </c>
      <c r="C3925" s="2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7" t="s">
        <v>8315</v>
      </c>
      <c r="R3925" s="7" t="s">
        <v>8316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28</v>
      </c>
    </row>
    <row r="3926" spans="1:21" ht="43.2" x14ac:dyDescent="0.3">
      <c r="A3926">
        <v>3924</v>
      </c>
      <c r="B3926" s="6" t="s">
        <v>3921</v>
      </c>
      <c r="C3926" s="2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7" t="s">
        <v>8315</v>
      </c>
      <c r="R3926" s="7" t="s">
        <v>8316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30</v>
      </c>
    </row>
    <row r="3927" spans="1:21" ht="43.2" x14ac:dyDescent="0.3">
      <c r="A3927">
        <v>3925</v>
      </c>
      <c r="B3927" s="6" t="s">
        <v>3922</v>
      </c>
      <c r="C3927" s="2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7" t="s">
        <v>8315</v>
      </c>
      <c r="R3927" s="7" t="s">
        <v>8316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30</v>
      </c>
    </row>
    <row r="3928" spans="1:21" ht="28.8" x14ac:dyDescent="0.3">
      <c r="A3928">
        <v>3926</v>
      </c>
      <c r="B3928" s="6" t="s">
        <v>3923</v>
      </c>
      <c r="C3928" s="2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7" t="s">
        <v>8315</v>
      </c>
      <c r="R3928" s="7" t="s">
        <v>8316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30</v>
      </c>
    </row>
    <row r="3929" spans="1:21" ht="43.2" x14ac:dyDescent="0.3">
      <c r="A3929">
        <v>3927</v>
      </c>
      <c r="B3929" s="6" t="s">
        <v>3924</v>
      </c>
      <c r="C3929" s="2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7" t="s">
        <v>8315</v>
      </c>
      <c r="R3929" s="7" t="s">
        <v>8316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30</v>
      </c>
    </row>
    <row r="3930" spans="1:21" ht="43.2" x14ac:dyDescent="0.3">
      <c r="A3930">
        <v>3928</v>
      </c>
      <c r="B3930" s="6" t="s">
        <v>3925</v>
      </c>
      <c r="C3930" s="2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7" t="s">
        <v>8315</v>
      </c>
      <c r="R3930" s="7" t="s">
        <v>8316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28</v>
      </c>
    </row>
    <row r="3931" spans="1:21" ht="43.2" x14ac:dyDescent="0.3">
      <c r="A3931">
        <v>3929</v>
      </c>
      <c r="B3931" s="6" t="s">
        <v>3926</v>
      </c>
      <c r="C3931" s="2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7" t="s">
        <v>8315</v>
      </c>
      <c r="R3931" s="7" t="s">
        <v>8316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30</v>
      </c>
    </row>
    <row r="3932" spans="1:21" ht="43.2" x14ac:dyDescent="0.3">
      <c r="A3932">
        <v>3930</v>
      </c>
      <c r="B3932" s="6" t="s">
        <v>3927</v>
      </c>
      <c r="C3932" s="2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7" t="s">
        <v>8315</v>
      </c>
      <c r="R3932" s="7" t="s">
        <v>8316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28</v>
      </c>
    </row>
    <row r="3933" spans="1:21" ht="43.2" x14ac:dyDescent="0.3">
      <c r="A3933">
        <v>3931</v>
      </c>
      <c r="B3933" s="6" t="s">
        <v>3928</v>
      </c>
      <c r="C3933" s="2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7" t="s">
        <v>8315</v>
      </c>
      <c r="R3933" s="7" t="s">
        <v>8316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25</v>
      </c>
    </row>
    <row r="3934" spans="1:21" ht="43.2" x14ac:dyDescent="0.3">
      <c r="A3934">
        <v>3932</v>
      </c>
      <c r="B3934" s="6" t="s">
        <v>3929</v>
      </c>
      <c r="C3934" s="2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7" t="s">
        <v>8315</v>
      </c>
      <c r="R3934" s="7" t="s">
        <v>8316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30</v>
      </c>
    </row>
    <row r="3935" spans="1:21" ht="43.2" x14ac:dyDescent="0.3">
      <c r="A3935">
        <v>3933</v>
      </c>
      <c r="B3935" s="6" t="s">
        <v>3930</v>
      </c>
      <c r="C3935" s="2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7" t="s">
        <v>8315</v>
      </c>
      <c r="R3935" s="7" t="s">
        <v>8316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29</v>
      </c>
    </row>
    <row r="3936" spans="1:21" ht="43.2" x14ac:dyDescent="0.3">
      <c r="A3936">
        <v>3934</v>
      </c>
      <c r="B3936" s="6" t="s">
        <v>3931</v>
      </c>
      <c r="C3936" s="2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7" t="s">
        <v>8315</v>
      </c>
      <c r="R3936" s="7" t="s">
        <v>8316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45</v>
      </c>
    </row>
    <row r="3937" spans="1:21" ht="57.6" x14ac:dyDescent="0.3">
      <c r="A3937">
        <v>3935</v>
      </c>
      <c r="B3937" s="6" t="s">
        <v>3932</v>
      </c>
      <c r="C3937" s="2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7" t="s">
        <v>8315</v>
      </c>
      <c r="R3937" s="7" t="s">
        <v>8316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60</v>
      </c>
    </row>
    <row r="3938" spans="1:21" ht="43.2" x14ac:dyDescent="0.3">
      <c r="A3938">
        <v>3936</v>
      </c>
      <c r="B3938" s="6" t="s">
        <v>3933</v>
      </c>
      <c r="C3938" s="2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7" t="s">
        <v>8315</v>
      </c>
      <c r="R3938" s="7" t="s">
        <v>8316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30</v>
      </c>
    </row>
    <row r="3939" spans="1:21" ht="43.2" x14ac:dyDescent="0.3">
      <c r="A3939">
        <v>3937</v>
      </c>
      <c r="B3939" s="6" t="s">
        <v>3934</v>
      </c>
      <c r="C3939" s="2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7" t="s">
        <v>8315</v>
      </c>
      <c r="R3939" s="7" t="s">
        <v>8316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28</v>
      </c>
    </row>
    <row r="3940" spans="1:21" ht="43.2" x14ac:dyDescent="0.3">
      <c r="A3940">
        <v>3938</v>
      </c>
      <c r="B3940" s="6" t="s">
        <v>3935</v>
      </c>
      <c r="C3940" s="2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7" t="s">
        <v>8315</v>
      </c>
      <c r="R3940" s="7" t="s">
        <v>8316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31</v>
      </c>
    </row>
    <row r="3941" spans="1:21" ht="43.2" x14ac:dyDescent="0.3">
      <c r="A3941">
        <v>3939</v>
      </c>
      <c r="B3941" s="6" t="s">
        <v>3936</v>
      </c>
      <c r="C3941" s="2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7" t="s">
        <v>8315</v>
      </c>
      <c r="R3941" s="7" t="s">
        <v>8316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4</v>
      </c>
    </row>
    <row r="3942" spans="1:21" ht="43.2" x14ac:dyDescent="0.3">
      <c r="A3942">
        <v>3940</v>
      </c>
      <c r="B3942" s="6" t="s">
        <v>3937</v>
      </c>
      <c r="C3942" s="2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7" t="s">
        <v>8315</v>
      </c>
      <c r="R3942" s="7" t="s">
        <v>8316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45</v>
      </c>
    </row>
    <row r="3943" spans="1:21" ht="72" x14ac:dyDescent="0.3">
      <c r="A3943">
        <v>3941</v>
      </c>
      <c r="B3943" s="6" t="s">
        <v>3938</v>
      </c>
      <c r="C3943" s="2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7" t="s">
        <v>8315</v>
      </c>
      <c r="R3943" s="7" t="s">
        <v>8316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27</v>
      </c>
    </row>
    <row r="3944" spans="1:21" ht="43.2" x14ac:dyDescent="0.3">
      <c r="A3944">
        <v>3942</v>
      </c>
      <c r="B3944" s="6" t="s">
        <v>3939</v>
      </c>
      <c r="C3944" s="2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7" t="s">
        <v>8315</v>
      </c>
      <c r="R3944" s="7" t="s">
        <v>8316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60</v>
      </c>
    </row>
    <row r="3945" spans="1:21" ht="43.2" x14ac:dyDescent="0.3">
      <c r="A3945">
        <v>3943</v>
      </c>
      <c r="B3945" s="6" t="s">
        <v>3940</v>
      </c>
      <c r="C3945" s="2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7" t="s">
        <v>8315</v>
      </c>
      <c r="R3945" s="7" t="s">
        <v>8316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31</v>
      </c>
    </row>
    <row r="3946" spans="1:21" ht="57.6" x14ac:dyDescent="0.3">
      <c r="A3946">
        <v>3944</v>
      </c>
      <c r="B3946" s="6" t="s">
        <v>3941</v>
      </c>
      <c r="C3946" s="2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7" t="s">
        <v>8315</v>
      </c>
      <c r="R3946" s="7" t="s">
        <v>8316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30</v>
      </c>
    </row>
    <row r="3947" spans="1:21" ht="43.2" x14ac:dyDescent="0.3">
      <c r="A3947">
        <v>3945</v>
      </c>
      <c r="B3947" s="6" t="s">
        <v>3942</v>
      </c>
      <c r="C3947" s="2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7" t="s">
        <v>8315</v>
      </c>
      <c r="R3947" s="7" t="s">
        <v>8316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30</v>
      </c>
    </row>
    <row r="3948" spans="1:21" ht="28.8" x14ac:dyDescent="0.3">
      <c r="A3948">
        <v>3946</v>
      </c>
      <c r="B3948" s="6" t="s">
        <v>3943</v>
      </c>
      <c r="C3948" s="2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7" t="s">
        <v>8315</v>
      </c>
      <c r="R3948" s="7" t="s">
        <v>8316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31</v>
      </c>
    </row>
    <row r="3949" spans="1:21" ht="43.2" x14ac:dyDescent="0.3">
      <c r="A3949">
        <v>3947</v>
      </c>
      <c r="B3949" s="6" t="s">
        <v>3944</v>
      </c>
      <c r="C3949" s="2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7" t="s">
        <v>8315</v>
      </c>
      <c r="R3949" s="7" t="s">
        <v>8316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30</v>
      </c>
    </row>
    <row r="3950" spans="1:21" ht="43.2" x14ac:dyDescent="0.3">
      <c r="A3950">
        <v>3948</v>
      </c>
      <c r="B3950" s="6" t="s">
        <v>3945</v>
      </c>
      <c r="C3950" s="2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7" t="s">
        <v>8315</v>
      </c>
      <c r="R3950" s="7" t="s">
        <v>8316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60</v>
      </c>
    </row>
    <row r="3951" spans="1:21" ht="43.2" x14ac:dyDescent="0.3">
      <c r="A3951">
        <v>3949</v>
      </c>
      <c r="B3951" s="6" t="s">
        <v>3946</v>
      </c>
      <c r="C3951" s="2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7" t="s">
        <v>8315</v>
      </c>
      <c r="R3951" s="7" t="s">
        <v>8316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30</v>
      </c>
    </row>
    <row r="3952" spans="1:21" ht="57.6" x14ac:dyDescent="0.3">
      <c r="A3952">
        <v>3950</v>
      </c>
      <c r="B3952" s="6" t="s">
        <v>3947</v>
      </c>
      <c r="C3952" s="2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7" t="s">
        <v>8315</v>
      </c>
      <c r="R3952" s="7" t="s">
        <v>8316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29</v>
      </c>
    </row>
    <row r="3953" spans="1:21" ht="43.2" x14ac:dyDescent="0.3">
      <c r="A3953">
        <v>3951</v>
      </c>
      <c r="B3953" s="6" t="s">
        <v>3948</v>
      </c>
      <c r="C3953" s="2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7" t="s">
        <v>8315</v>
      </c>
      <c r="R3953" s="7" t="s">
        <v>8316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60</v>
      </c>
    </row>
    <row r="3954" spans="1:21" ht="43.2" x14ac:dyDescent="0.3">
      <c r="A3954">
        <v>3952</v>
      </c>
      <c r="B3954" s="6" t="s">
        <v>3949</v>
      </c>
      <c r="C3954" s="2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7" t="s">
        <v>8315</v>
      </c>
      <c r="R3954" s="7" t="s">
        <v>8316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60</v>
      </c>
    </row>
    <row r="3955" spans="1:21" ht="43.2" x14ac:dyDescent="0.3">
      <c r="A3955">
        <v>3953</v>
      </c>
      <c r="B3955" s="6" t="s">
        <v>3950</v>
      </c>
      <c r="C3955" s="2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7" t="s">
        <v>8315</v>
      </c>
      <c r="R3955" s="7" t="s">
        <v>8316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31</v>
      </c>
    </row>
    <row r="3956" spans="1:21" ht="57.6" x14ac:dyDescent="0.3">
      <c r="A3956">
        <v>3954</v>
      </c>
      <c r="B3956" s="6" t="s">
        <v>3951</v>
      </c>
      <c r="C3956" s="2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7" t="s">
        <v>8315</v>
      </c>
      <c r="R3956" s="7" t="s">
        <v>8316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60</v>
      </c>
    </row>
    <row r="3957" spans="1:21" ht="43.2" x14ac:dyDescent="0.3">
      <c r="A3957">
        <v>3955</v>
      </c>
      <c r="B3957" s="6" t="s">
        <v>3952</v>
      </c>
      <c r="C3957" s="2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7" t="s">
        <v>8315</v>
      </c>
      <c r="R3957" s="7" t="s">
        <v>8316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30</v>
      </c>
    </row>
    <row r="3958" spans="1:21" ht="43.2" x14ac:dyDescent="0.3">
      <c r="A3958">
        <v>3956</v>
      </c>
      <c r="B3958" s="6" t="s">
        <v>3953</v>
      </c>
      <c r="C3958" s="2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7" t="s">
        <v>8315</v>
      </c>
      <c r="R3958" s="7" t="s">
        <v>8316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27</v>
      </c>
    </row>
    <row r="3959" spans="1:21" ht="43.2" x14ac:dyDescent="0.3">
      <c r="A3959">
        <v>3957</v>
      </c>
      <c r="B3959" s="6" t="s">
        <v>3954</v>
      </c>
      <c r="C3959" s="2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7" t="s">
        <v>8315</v>
      </c>
      <c r="R3959" s="7" t="s">
        <v>8316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46</v>
      </c>
    </row>
    <row r="3960" spans="1:21" ht="43.2" x14ac:dyDescent="0.3">
      <c r="A3960">
        <v>3958</v>
      </c>
      <c r="B3960" s="6" t="s">
        <v>3955</v>
      </c>
      <c r="C3960" s="2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7" t="s">
        <v>8315</v>
      </c>
      <c r="R3960" s="7" t="s">
        <v>8316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37</v>
      </c>
    </row>
    <row r="3961" spans="1:21" ht="43.2" x14ac:dyDescent="0.3">
      <c r="A3961">
        <v>3959</v>
      </c>
      <c r="B3961" s="6" t="s">
        <v>3956</v>
      </c>
      <c r="C3961" s="2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7" t="s">
        <v>8315</v>
      </c>
      <c r="R3961" s="7" t="s">
        <v>8316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30</v>
      </c>
    </row>
    <row r="3962" spans="1:21" ht="43.2" x14ac:dyDescent="0.3">
      <c r="A3962">
        <v>3960</v>
      </c>
      <c r="B3962" s="6" t="s">
        <v>3957</v>
      </c>
      <c r="C3962" s="2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7" t="s">
        <v>8315</v>
      </c>
      <c r="R3962" s="7" t="s">
        <v>8316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30</v>
      </c>
    </row>
    <row r="3963" spans="1:21" ht="57.6" x14ac:dyDescent="0.3">
      <c r="A3963">
        <v>3961</v>
      </c>
      <c r="B3963" s="6" t="s">
        <v>3958</v>
      </c>
      <c r="C3963" s="2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7" t="s">
        <v>8315</v>
      </c>
      <c r="R3963" s="7" t="s">
        <v>8316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22</v>
      </c>
    </row>
    <row r="3964" spans="1:21" ht="57.6" x14ac:dyDescent="0.3">
      <c r="A3964">
        <v>3962</v>
      </c>
      <c r="B3964" s="6" t="s">
        <v>3959</v>
      </c>
      <c r="C3964" s="2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7" t="s">
        <v>8315</v>
      </c>
      <c r="R3964" s="7" t="s">
        <v>8316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25</v>
      </c>
    </row>
    <row r="3965" spans="1:21" ht="43.2" x14ac:dyDescent="0.3">
      <c r="A3965">
        <v>3963</v>
      </c>
      <c r="B3965" s="6" t="s">
        <v>3960</v>
      </c>
      <c r="C3965" s="2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7" t="s">
        <v>8315</v>
      </c>
      <c r="R3965" s="7" t="s">
        <v>8316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30</v>
      </c>
    </row>
    <row r="3966" spans="1:21" ht="43.2" x14ac:dyDescent="0.3">
      <c r="A3966">
        <v>3964</v>
      </c>
      <c r="B3966" s="6" t="s">
        <v>3961</v>
      </c>
      <c r="C3966" s="2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7" t="s">
        <v>8315</v>
      </c>
      <c r="R3966" s="7" t="s">
        <v>8316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60</v>
      </c>
    </row>
    <row r="3967" spans="1:21" ht="43.2" x14ac:dyDescent="0.3">
      <c r="A3967">
        <v>3965</v>
      </c>
      <c r="B3967" s="6" t="s">
        <v>3962</v>
      </c>
      <c r="C3967" s="2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7" t="s">
        <v>8315</v>
      </c>
      <c r="R3967" s="7" t="s">
        <v>8316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60</v>
      </c>
    </row>
    <row r="3968" spans="1:21" ht="57.6" x14ac:dyDescent="0.3">
      <c r="A3968">
        <v>3966</v>
      </c>
      <c r="B3968" s="6" t="s">
        <v>3963</v>
      </c>
      <c r="C3968" s="2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7" t="s">
        <v>8315</v>
      </c>
      <c r="R3968" s="7" t="s">
        <v>8316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42</v>
      </c>
    </row>
    <row r="3969" spans="1:21" ht="43.2" x14ac:dyDescent="0.3">
      <c r="A3969">
        <v>3967</v>
      </c>
      <c r="B3969" s="6" t="s">
        <v>3964</v>
      </c>
      <c r="C3969" s="2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7" t="s">
        <v>8315</v>
      </c>
      <c r="R3969" s="7" t="s">
        <v>8316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30</v>
      </c>
    </row>
    <row r="3970" spans="1:21" ht="43.2" x14ac:dyDescent="0.3">
      <c r="A3970">
        <v>3968</v>
      </c>
      <c r="B3970" s="6" t="s">
        <v>3965</v>
      </c>
      <c r="C3970" s="2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7" t="s">
        <v>8315</v>
      </c>
      <c r="R3970" s="7" t="s">
        <v>8316</v>
      </c>
      <c r="S3970" s="11">
        <f t="shared" si="307"/>
        <v>42452.815659722226</v>
      </c>
      <c r="T3970" s="11">
        <f t="shared" si="308"/>
        <v>42512.815659722226</v>
      </c>
      <c r="U3970">
        <f t="shared" si="309"/>
        <v>60</v>
      </c>
    </row>
    <row r="3971" spans="1:21" ht="57.6" x14ac:dyDescent="0.3">
      <c r="A3971">
        <v>3969</v>
      </c>
      <c r="B3971" s="6" t="s">
        <v>3966</v>
      </c>
      <c r="C3971" s="2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7" t="s">
        <v>8315</v>
      </c>
      <c r="R3971" s="7" t="s">
        <v>8316</v>
      </c>
      <c r="S3971" s="11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>
        <f t="shared" ref="U3971:U4034" si="314">ROUND(T3971-S3971,0)</f>
        <v>9</v>
      </c>
    </row>
    <row r="3972" spans="1:21" ht="57.6" x14ac:dyDescent="0.3">
      <c r="A3972">
        <v>3970</v>
      </c>
      <c r="B3972" s="6" t="s">
        <v>3967</v>
      </c>
      <c r="C3972" s="2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7" t="s">
        <v>8315</v>
      </c>
      <c r="R3972" s="7" t="s">
        <v>8316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30</v>
      </c>
    </row>
    <row r="3973" spans="1:21" ht="43.2" x14ac:dyDescent="0.3">
      <c r="A3973">
        <v>3971</v>
      </c>
      <c r="B3973" s="6" t="s">
        <v>3968</v>
      </c>
      <c r="C3973" s="2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7" t="s">
        <v>8315</v>
      </c>
      <c r="R3973" s="7" t="s">
        <v>8316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30</v>
      </c>
    </row>
    <row r="3974" spans="1:21" ht="43.2" x14ac:dyDescent="0.3">
      <c r="A3974">
        <v>3972</v>
      </c>
      <c r="B3974" s="6" t="s">
        <v>3969</v>
      </c>
      <c r="C3974" s="2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7" t="s">
        <v>8315</v>
      </c>
      <c r="R3974" s="7" t="s">
        <v>8316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60</v>
      </c>
    </row>
    <row r="3975" spans="1:21" ht="43.2" x14ac:dyDescent="0.3">
      <c r="A3975">
        <v>3973</v>
      </c>
      <c r="B3975" s="6" t="s">
        <v>3970</v>
      </c>
      <c r="C3975" s="2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7" t="s">
        <v>8315</v>
      </c>
      <c r="R3975" s="7" t="s">
        <v>8316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29</v>
      </c>
    </row>
    <row r="3976" spans="1:21" ht="43.2" x14ac:dyDescent="0.3">
      <c r="A3976">
        <v>3974</v>
      </c>
      <c r="B3976" s="6" t="s">
        <v>3971</v>
      </c>
      <c r="C3976" s="2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7" t="s">
        <v>8315</v>
      </c>
      <c r="R3976" s="7" t="s">
        <v>8316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30</v>
      </c>
    </row>
    <row r="3977" spans="1:21" ht="43.2" x14ac:dyDescent="0.3">
      <c r="A3977">
        <v>3975</v>
      </c>
      <c r="B3977" s="6" t="s">
        <v>3972</v>
      </c>
      <c r="C3977" s="2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7" t="s">
        <v>8315</v>
      </c>
      <c r="R3977" s="7" t="s">
        <v>8316</v>
      </c>
      <c r="S3977" s="11">
        <f t="shared" si="312"/>
        <v>42534.866875</v>
      </c>
      <c r="T3977" s="11">
        <f t="shared" si="313"/>
        <v>42564.866875</v>
      </c>
      <c r="U3977">
        <f t="shared" si="314"/>
        <v>30</v>
      </c>
    </row>
    <row r="3978" spans="1:21" ht="43.2" x14ac:dyDescent="0.3">
      <c r="A3978">
        <v>3976</v>
      </c>
      <c r="B3978" s="6" t="s">
        <v>3973</v>
      </c>
      <c r="C3978" s="2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7" t="s">
        <v>8315</v>
      </c>
      <c r="R3978" s="7" t="s">
        <v>8316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21</v>
      </c>
    </row>
    <row r="3979" spans="1:21" ht="43.2" x14ac:dyDescent="0.3">
      <c r="A3979">
        <v>3977</v>
      </c>
      <c r="B3979" s="6" t="s">
        <v>3974</v>
      </c>
      <c r="C3979" s="2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7" t="s">
        <v>8315</v>
      </c>
      <c r="R3979" s="7" t="s">
        <v>8316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30</v>
      </c>
    </row>
    <row r="3980" spans="1:21" ht="43.2" x14ac:dyDescent="0.3">
      <c r="A3980">
        <v>3978</v>
      </c>
      <c r="B3980" s="6" t="s">
        <v>3975</v>
      </c>
      <c r="C3980" s="2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7" t="s">
        <v>8315</v>
      </c>
      <c r="R3980" s="7" t="s">
        <v>8316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60</v>
      </c>
    </row>
    <row r="3981" spans="1:21" ht="43.2" x14ac:dyDescent="0.3">
      <c r="A3981">
        <v>3979</v>
      </c>
      <c r="B3981" s="6" t="s">
        <v>3976</v>
      </c>
      <c r="C3981" s="2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7" t="s">
        <v>8315</v>
      </c>
      <c r="R3981" s="7" t="s">
        <v>8316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23</v>
      </c>
    </row>
    <row r="3982" spans="1:21" ht="57.6" x14ac:dyDescent="0.3">
      <c r="A3982">
        <v>3980</v>
      </c>
      <c r="B3982" s="6" t="s">
        <v>3977</v>
      </c>
      <c r="C3982" s="2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7" t="s">
        <v>8315</v>
      </c>
      <c r="R3982" s="7" t="s">
        <v>8316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30</v>
      </c>
    </row>
    <row r="3983" spans="1:21" ht="43.2" x14ac:dyDescent="0.3">
      <c r="A3983">
        <v>3981</v>
      </c>
      <c r="B3983" s="6" t="s">
        <v>3358</v>
      </c>
      <c r="C3983" s="2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7" t="s">
        <v>8315</v>
      </c>
      <c r="R3983" s="7" t="s">
        <v>8316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60</v>
      </c>
    </row>
    <row r="3984" spans="1:21" ht="57.6" x14ac:dyDescent="0.3">
      <c r="A3984">
        <v>3982</v>
      </c>
      <c r="B3984" s="6" t="s">
        <v>3978</v>
      </c>
      <c r="C3984" s="2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7" t="s">
        <v>8315</v>
      </c>
      <c r="R3984" s="7" t="s">
        <v>8316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60</v>
      </c>
    </row>
    <row r="3985" spans="1:21" ht="43.2" x14ac:dyDescent="0.3">
      <c r="A3985">
        <v>3983</v>
      </c>
      <c r="B3985" s="6" t="s">
        <v>3979</v>
      </c>
      <c r="C3985" s="2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7" t="s">
        <v>8315</v>
      </c>
      <c r="R3985" s="7" t="s">
        <v>8316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31</v>
      </c>
    </row>
    <row r="3986" spans="1:21" ht="43.2" x14ac:dyDescent="0.3">
      <c r="A3986">
        <v>3984</v>
      </c>
      <c r="B3986" s="6" t="s">
        <v>3980</v>
      </c>
      <c r="C3986" s="2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7" t="s">
        <v>8315</v>
      </c>
      <c r="R3986" s="7" t="s">
        <v>8316</v>
      </c>
      <c r="S3986" s="11">
        <f t="shared" si="312"/>
        <v>41920.963472222218</v>
      </c>
      <c r="T3986" s="11">
        <f t="shared" si="313"/>
        <v>41951</v>
      </c>
      <c r="U3986">
        <f t="shared" si="314"/>
        <v>30</v>
      </c>
    </row>
    <row r="3987" spans="1:21" ht="57.6" x14ac:dyDescent="0.3">
      <c r="A3987">
        <v>3985</v>
      </c>
      <c r="B3987" s="6" t="s">
        <v>3981</v>
      </c>
      <c r="C3987" s="2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7" t="s">
        <v>8315</v>
      </c>
      <c r="R3987" s="7" t="s">
        <v>8316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21</v>
      </c>
    </row>
    <row r="3988" spans="1:21" ht="57.6" x14ac:dyDescent="0.3">
      <c r="A3988">
        <v>3986</v>
      </c>
      <c r="B3988" s="6" t="s">
        <v>3982</v>
      </c>
      <c r="C3988" s="2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7" t="s">
        <v>8315</v>
      </c>
      <c r="R3988" s="7" t="s">
        <v>8316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29</v>
      </c>
    </row>
    <row r="3989" spans="1:21" ht="43.2" x14ac:dyDescent="0.3">
      <c r="A3989">
        <v>3987</v>
      </c>
      <c r="B3989" s="6" t="s">
        <v>3983</v>
      </c>
      <c r="C3989" s="2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7" t="s">
        <v>8315</v>
      </c>
      <c r="R3989" s="7" t="s">
        <v>8316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10</v>
      </c>
    </row>
    <row r="3990" spans="1:21" ht="28.8" x14ac:dyDescent="0.3">
      <c r="A3990">
        <v>3988</v>
      </c>
      <c r="B3990" s="6" t="s">
        <v>3984</v>
      </c>
      <c r="C3990" s="2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7" t="s">
        <v>8315</v>
      </c>
      <c r="R3990" s="7" t="s">
        <v>8316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15</v>
      </c>
    </row>
    <row r="3991" spans="1:21" ht="43.2" x14ac:dyDescent="0.3">
      <c r="A3991">
        <v>3989</v>
      </c>
      <c r="B3991" s="6" t="s">
        <v>3985</v>
      </c>
      <c r="C3991" s="2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7" t="s">
        <v>8315</v>
      </c>
      <c r="R3991" s="7" t="s">
        <v>8316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30</v>
      </c>
    </row>
    <row r="3992" spans="1:21" ht="43.2" x14ac:dyDescent="0.3">
      <c r="A3992">
        <v>3990</v>
      </c>
      <c r="B3992" s="6" t="s">
        <v>3986</v>
      </c>
      <c r="C3992" s="2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7" t="s">
        <v>8315</v>
      </c>
      <c r="R3992" s="7" t="s">
        <v>8316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30</v>
      </c>
    </row>
    <row r="3993" spans="1:21" ht="28.8" x14ac:dyDescent="0.3">
      <c r="A3993">
        <v>3991</v>
      </c>
      <c r="B3993" s="6" t="s">
        <v>3987</v>
      </c>
      <c r="C3993" s="2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7" t="s">
        <v>8315</v>
      </c>
      <c r="R3993" s="7" t="s">
        <v>8316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30</v>
      </c>
    </row>
    <row r="3994" spans="1:21" ht="43.2" x14ac:dyDescent="0.3">
      <c r="A3994">
        <v>3992</v>
      </c>
      <c r="B3994" s="6" t="s">
        <v>3988</v>
      </c>
      <c r="C3994" s="2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7" t="s">
        <v>8315</v>
      </c>
      <c r="R3994" s="7" t="s">
        <v>8316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60</v>
      </c>
    </row>
    <row r="3995" spans="1:21" ht="43.2" x14ac:dyDescent="0.3">
      <c r="A3995">
        <v>3993</v>
      </c>
      <c r="B3995" s="6" t="s">
        <v>3989</v>
      </c>
      <c r="C3995" s="2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7" t="s">
        <v>8315</v>
      </c>
      <c r="R3995" s="7" t="s">
        <v>8316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30</v>
      </c>
    </row>
    <row r="3996" spans="1:21" ht="43.2" x14ac:dyDescent="0.3">
      <c r="A3996">
        <v>3994</v>
      </c>
      <c r="B3996" s="6" t="s">
        <v>3990</v>
      </c>
      <c r="C3996" s="2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7" t="s">
        <v>8315</v>
      </c>
      <c r="R3996" s="7" t="s">
        <v>8316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30</v>
      </c>
    </row>
    <row r="3997" spans="1:21" ht="43.2" x14ac:dyDescent="0.3">
      <c r="A3997">
        <v>3995</v>
      </c>
      <c r="B3997" s="6" t="s">
        <v>3991</v>
      </c>
      <c r="C3997" s="2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7" t="s">
        <v>8315</v>
      </c>
      <c r="R3997" s="7" t="s">
        <v>8316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30</v>
      </c>
    </row>
    <row r="3998" spans="1:21" ht="43.2" x14ac:dyDescent="0.3">
      <c r="A3998">
        <v>3996</v>
      </c>
      <c r="B3998" s="6" t="s">
        <v>3992</v>
      </c>
      <c r="C3998" s="2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7" t="s">
        <v>8315</v>
      </c>
      <c r="R3998" s="7" t="s">
        <v>8316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13</v>
      </c>
    </row>
    <row r="3999" spans="1:21" ht="43.2" x14ac:dyDescent="0.3">
      <c r="A3999">
        <v>3997</v>
      </c>
      <c r="B3999" s="6" t="s">
        <v>3993</v>
      </c>
      <c r="C3999" s="2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7" t="s">
        <v>8315</v>
      </c>
      <c r="R3999" s="7" t="s">
        <v>8316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30</v>
      </c>
    </row>
    <row r="4000" spans="1:21" ht="43.2" x14ac:dyDescent="0.3">
      <c r="A4000">
        <v>3998</v>
      </c>
      <c r="B4000" s="6" t="s">
        <v>3994</v>
      </c>
      <c r="C4000" s="2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7" t="s">
        <v>8315</v>
      </c>
      <c r="R4000" s="7" t="s">
        <v>8316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30</v>
      </c>
    </row>
    <row r="4001" spans="1:21" ht="43.2" x14ac:dyDescent="0.3">
      <c r="A4001">
        <v>3999</v>
      </c>
      <c r="B4001" s="6" t="s">
        <v>3995</v>
      </c>
      <c r="C4001" s="2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7" t="s">
        <v>8315</v>
      </c>
      <c r="R4001" s="7" t="s">
        <v>8316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40</v>
      </c>
    </row>
    <row r="4002" spans="1:21" ht="28.8" x14ac:dyDescent="0.3">
      <c r="A4002">
        <v>4000</v>
      </c>
      <c r="B4002" s="6" t="s">
        <v>3996</v>
      </c>
      <c r="C4002" s="2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7" t="s">
        <v>8315</v>
      </c>
      <c r="R4002" s="7" t="s">
        <v>8316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60</v>
      </c>
    </row>
    <row r="4003" spans="1:21" ht="57.6" x14ac:dyDescent="0.3">
      <c r="A4003">
        <v>4001</v>
      </c>
      <c r="B4003" s="6" t="s">
        <v>3997</v>
      </c>
      <c r="C4003" s="2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7" t="s">
        <v>8315</v>
      </c>
      <c r="R4003" s="7" t="s">
        <v>8316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</v>
      </c>
    </row>
    <row r="4004" spans="1:21" ht="43.2" x14ac:dyDescent="0.3">
      <c r="A4004">
        <v>4002</v>
      </c>
      <c r="B4004" s="6" t="s">
        <v>3998</v>
      </c>
      <c r="C4004" s="2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7" t="s">
        <v>8315</v>
      </c>
      <c r="R4004" s="7" t="s">
        <v>8316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30</v>
      </c>
    </row>
    <row r="4005" spans="1:21" ht="43.2" x14ac:dyDescent="0.3">
      <c r="A4005">
        <v>4003</v>
      </c>
      <c r="B4005" s="6" t="s">
        <v>3999</v>
      </c>
      <c r="C4005" s="2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7" t="s">
        <v>8315</v>
      </c>
      <c r="R4005" s="7" t="s">
        <v>8316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30</v>
      </c>
    </row>
    <row r="4006" spans="1:21" x14ac:dyDescent="0.3">
      <c r="A4006">
        <v>4004</v>
      </c>
      <c r="B4006" s="6" t="s">
        <v>4000</v>
      </c>
      <c r="C4006" s="2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7" t="s">
        <v>8315</v>
      </c>
      <c r="R4006" s="7" t="s">
        <v>8316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30</v>
      </c>
    </row>
    <row r="4007" spans="1:21" ht="43.2" x14ac:dyDescent="0.3">
      <c r="A4007">
        <v>4005</v>
      </c>
      <c r="B4007" s="6" t="s">
        <v>4001</v>
      </c>
      <c r="C4007" s="2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7" t="s">
        <v>8315</v>
      </c>
      <c r="R4007" s="7" t="s">
        <v>8316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60</v>
      </c>
    </row>
    <row r="4008" spans="1:21" ht="43.2" x14ac:dyDescent="0.3">
      <c r="A4008">
        <v>4006</v>
      </c>
      <c r="B4008" s="6" t="s">
        <v>4002</v>
      </c>
      <c r="C4008" s="2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7" t="s">
        <v>8315</v>
      </c>
      <c r="R4008" s="7" t="s">
        <v>8316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25</v>
      </c>
    </row>
    <row r="4009" spans="1:21" ht="43.2" x14ac:dyDescent="0.3">
      <c r="A4009">
        <v>4007</v>
      </c>
      <c r="B4009" s="6" t="s">
        <v>4003</v>
      </c>
      <c r="C4009" s="2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7" t="s">
        <v>8315</v>
      </c>
      <c r="R4009" s="7" t="s">
        <v>8316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29</v>
      </c>
    </row>
    <row r="4010" spans="1:21" ht="43.2" x14ac:dyDescent="0.3">
      <c r="A4010">
        <v>4008</v>
      </c>
      <c r="B4010" s="6" t="s">
        <v>4004</v>
      </c>
      <c r="C4010" s="2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7" t="s">
        <v>8315</v>
      </c>
      <c r="R4010" s="7" t="s">
        <v>8316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30</v>
      </c>
    </row>
    <row r="4011" spans="1:21" ht="43.2" x14ac:dyDescent="0.3">
      <c r="A4011">
        <v>4009</v>
      </c>
      <c r="B4011" s="6" t="s">
        <v>4005</v>
      </c>
      <c r="C4011" s="2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7" t="s">
        <v>8315</v>
      </c>
      <c r="R4011" s="7" t="s">
        <v>8316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40</v>
      </c>
    </row>
    <row r="4012" spans="1:21" ht="43.2" x14ac:dyDescent="0.3">
      <c r="A4012">
        <v>4010</v>
      </c>
      <c r="B4012" s="6" t="s">
        <v>4006</v>
      </c>
      <c r="C4012" s="2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7" t="s">
        <v>8315</v>
      </c>
      <c r="R4012" s="7" t="s">
        <v>8316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17</v>
      </c>
    </row>
    <row r="4013" spans="1:21" ht="43.2" x14ac:dyDescent="0.3">
      <c r="A4013">
        <v>4011</v>
      </c>
      <c r="B4013" s="6" t="s">
        <v>4007</v>
      </c>
      <c r="C4013" s="2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7" t="s">
        <v>8315</v>
      </c>
      <c r="R4013" s="7" t="s">
        <v>8316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30</v>
      </c>
    </row>
    <row r="4014" spans="1:21" ht="57.6" x14ac:dyDescent="0.3">
      <c r="A4014">
        <v>4012</v>
      </c>
      <c r="B4014" s="6" t="s">
        <v>4008</v>
      </c>
      <c r="C4014" s="2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7" t="s">
        <v>8315</v>
      </c>
      <c r="R4014" s="7" t="s">
        <v>8316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30</v>
      </c>
    </row>
    <row r="4015" spans="1:21" ht="57.6" x14ac:dyDescent="0.3">
      <c r="A4015">
        <v>4013</v>
      </c>
      <c r="B4015" s="6" t="s">
        <v>4009</v>
      </c>
      <c r="C4015" s="2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7" t="s">
        <v>8315</v>
      </c>
      <c r="R4015" s="7" t="s">
        <v>8316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30</v>
      </c>
    </row>
    <row r="4016" spans="1:21" ht="43.2" x14ac:dyDescent="0.3">
      <c r="A4016">
        <v>4014</v>
      </c>
      <c r="B4016" s="6" t="s">
        <v>4010</v>
      </c>
      <c r="C4016" s="2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7" t="s">
        <v>8315</v>
      </c>
      <c r="R4016" s="7" t="s">
        <v>8316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15</v>
      </c>
    </row>
    <row r="4017" spans="1:21" ht="43.2" x14ac:dyDescent="0.3">
      <c r="A4017">
        <v>4015</v>
      </c>
      <c r="B4017" s="6" t="s">
        <v>4011</v>
      </c>
      <c r="C4017" s="2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7" t="s">
        <v>8315</v>
      </c>
      <c r="R4017" s="7" t="s">
        <v>8316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30</v>
      </c>
    </row>
    <row r="4018" spans="1:21" ht="43.2" x14ac:dyDescent="0.3">
      <c r="A4018">
        <v>4016</v>
      </c>
      <c r="B4018" s="6" t="s">
        <v>4012</v>
      </c>
      <c r="C4018" s="2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7" t="s">
        <v>8315</v>
      </c>
      <c r="R4018" s="7" t="s">
        <v>8316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30</v>
      </c>
    </row>
    <row r="4019" spans="1:21" ht="43.2" x14ac:dyDescent="0.3">
      <c r="A4019">
        <v>4017</v>
      </c>
      <c r="B4019" s="6" t="s">
        <v>4013</v>
      </c>
      <c r="C4019" s="2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7" t="s">
        <v>8315</v>
      </c>
      <c r="R4019" s="7" t="s">
        <v>8316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30</v>
      </c>
    </row>
    <row r="4020" spans="1:21" ht="28.8" x14ac:dyDescent="0.3">
      <c r="A4020">
        <v>4018</v>
      </c>
      <c r="B4020" s="6" t="s">
        <v>4014</v>
      </c>
      <c r="C4020" s="2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7" t="s">
        <v>8315</v>
      </c>
      <c r="R4020" s="7" t="s">
        <v>8316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30</v>
      </c>
    </row>
    <row r="4021" spans="1:21" ht="43.2" x14ac:dyDescent="0.3">
      <c r="A4021">
        <v>4019</v>
      </c>
      <c r="B4021" s="6" t="s">
        <v>4015</v>
      </c>
      <c r="C4021" s="2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7" t="s">
        <v>8315</v>
      </c>
      <c r="R4021" s="7" t="s">
        <v>8316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58</v>
      </c>
    </row>
    <row r="4022" spans="1:21" ht="43.2" x14ac:dyDescent="0.3">
      <c r="A4022">
        <v>4020</v>
      </c>
      <c r="B4022" s="6" t="s">
        <v>4016</v>
      </c>
      <c r="C4022" s="2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7" t="s">
        <v>8315</v>
      </c>
      <c r="R4022" s="7" t="s">
        <v>8316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30</v>
      </c>
    </row>
    <row r="4023" spans="1:21" ht="43.2" x14ac:dyDescent="0.3">
      <c r="A4023">
        <v>4021</v>
      </c>
      <c r="B4023" s="6" t="s">
        <v>4017</v>
      </c>
      <c r="C4023" s="2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7" t="s">
        <v>8315</v>
      </c>
      <c r="R4023" s="7" t="s">
        <v>8316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60</v>
      </c>
    </row>
    <row r="4024" spans="1:21" ht="28.8" x14ac:dyDescent="0.3">
      <c r="A4024">
        <v>4022</v>
      </c>
      <c r="B4024" s="6" t="s">
        <v>4018</v>
      </c>
      <c r="C4024" s="2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7" t="s">
        <v>8315</v>
      </c>
      <c r="R4024" s="7" t="s">
        <v>8316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46</v>
      </c>
    </row>
    <row r="4025" spans="1:21" ht="43.2" x14ac:dyDescent="0.3">
      <c r="A4025">
        <v>4023</v>
      </c>
      <c r="B4025" s="6" t="s">
        <v>4019</v>
      </c>
      <c r="C4025" s="2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7" t="s">
        <v>8315</v>
      </c>
      <c r="R4025" s="7" t="s">
        <v>8316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45</v>
      </c>
    </row>
    <row r="4026" spans="1:21" ht="43.2" x14ac:dyDescent="0.3">
      <c r="A4026">
        <v>4024</v>
      </c>
      <c r="B4026" s="6" t="s">
        <v>4020</v>
      </c>
      <c r="C4026" s="2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7" t="s">
        <v>8315</v>
      </c>
      <c r="R4026" s="7" t="s">
        <v>8316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30</v>
      </c>
    </row>
    <row r="4027" spans="1:21" ht="57.6" x14ac:dyDescent="0.3">
      <c r="A4027">
        <v>4025</v>
      </c>
      <c r="B4027" s="6" t="s">
        <v>4021</v>
      </c>
      <c r="C4027" s="2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7" t="s">
        <v>8315</v>
      </c>
      <c r="R4027" s="7" t="s">
        <v>8316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60</v>
      </c>
    </row>
    <row r="4028" spans="1:21" ht="43.2" x14ac:dyDescent="0.3">
      <c r="A4028">
        <v>4026</v>
      </c>
      <c r="B4028" s="6" t="s">
        <v>4022</v>
      </c>
      <c r="C4028" s="2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7" t="s">
        <v>8315</v>
      </c>
      <c r="R4028" s="7" t="s">
        <v>8316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60</v>
      </c>
    </row>
    <row r="4029" spans="1:21" ht="43.2" x14ac:dyDescent="0.3">
      <c r="A4029">
        <v>4027</v>
      </c>
      <c r="B4029" s="6" t="s">
        <v>4023</v>
      </c>
      <c r="C4029" s="2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7" t="s">
        <v>8315</v>
      </c>
      <c r="R4029" s="7" t="s">
        <v>8316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</v>
      </c>
    </row>
    <row r="4030" spans="1:21" ht="43.2" x14ac:dyDescent="0.3">
      <c r="A4030">
        <v>4028</v>
      </c>
      <c r="B4030" s="6" t="s">
        <v>4024</v>
      </c>
      <c r="C4030" s="2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7" t="s">
        <v>8315</v>
      </c>
      <c r="R4030" s="7" t="s">
        <v>8316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30</v>
      </c>
    </row>
    <row r="4031" spans="1:21" ht="43.2" x14ac:dyDescent="0.3">
      <c r="A4031">
        <v>4029</v>
      </c>
      <c r="B4031" s="6" t="s">
        <v>4025</v>
      </c>
      <c r="C4031" s="2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7" t="s">
        <v>8315</v>
      </c>
      <c r="R4031" s="7" t="s">
        <v>8316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30</v>
      </c>
    </row>
    <row r="4032" spans="1:21" ht="57.6" x14ac:dyDescent="0.3">
      <c r="A4032">
        <v>4030</v>
      </c>
      <c r="B4032" s="6" t="s">
        <v>4026</v>
      </c>
      <c r="C4032" s="2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7" t="s">
        <v>8315</v>
      </c>
      <c r="R4032" s="7" t="s">
        <v>8316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29</v>
      </c>
    </row>
    <row r="4033" spans="1:21" ht="43.2" x14ac:dyDescent="0.3">
      <c r="A4033">
        <v>4031</v>
      </c>
      <c r="B4033" s="6" t="s">
        <v>4027</v>
      </c>
      <c r="C4033" s="2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7" t="s">
        <v>8315</v>
      </c>
      <c r="R4033" s="7" t="s">
        <v>8316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50</v>
      </c>
    </row>
    <row r="4034" spans="1:21" ht="43.2" x14ac:dyDescent="0.3">
      <c r="A4034">
        <v>4032</v>
      </c>
      <c r="B4034" s="6" t="s">
        <v>4028</v>
      </c>
      <c r="C4034" s="2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7" t="s">
        <v>8315</v>
      </c>
      <c r="R4034" s="7" t="s">
        <v>8316</v>
      </c>
      <c r="S4034" s="11">
        <f t="shared" si="312"/>
        <v>42293.809212962966</v>
      </c>
      <c r="T4034" s="11">
        <f t="shared" si="313"/>
        <v>42353.85087962963</v>
      </c>
      <c r="U4034">
        <f t="shared" si="314"/>
        <v>60</v>
      </c>
    </row>
    <row r="4035" spans="1:21" ht="43.2" x14ac:dyDescent="0.3">
      <c r="A4035">
        <v>4033</v>
      </c>
      <c r="B4035" s="6" t="s">
        <v>4029</v>
      </c>
      <c r="C4035" s="2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7" t="s">
        <v>8315</v>
      </c>
      <c r="R4035" s="7" t="s">
        <v>8316</v>
      </c>
      <c r="S4035" s="11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>
        <f t="shared" ref="U4035:U4098" si="319">ROUND(T4035-S4035,0)</f>
        <v>31</v>
      </c>
    </row>
    <row r="4036" spans="1:21" ht="43.2" x14ac:dyDescent="0.3">
      <c r="A4036">
        <v>4034</v>
      </c>
      <c r="B4036" s="6" t="s">
        <v>4030</v>
      </c>
      <c r="C4036" s="2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7" t="s">
        <v>8315</v>
      </c>
      <c r="R4036" s="7" t="s">
        <v>8316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30</v>
      </c>
    </row>
    <row r="4037" spans="1:21" ht="28.8" x14ac:dyDescent="0.3">
      <c r="A4037">
        <v>4035</v>
      </c>
      <c r="B4037" s="6" t="s">
        <v>4031</v>
      </c>
      <c r="C4037" s="2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7" t="s">
        <v>8315</v>
      </c>
      <c r="R4037" s="7" t="s">
        <v>8316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30</v>
      </c>
    </row>
    <row r="4038" spans="1:21" ht="43.2" x14ac:dyDescent="0.3">
      <c r="A4038">
        <v>4036</v>
      </c>
      <c r="B4038" s="6" t="s">
        <v>4032</v>
      </c>
      <c r="C4038" s="2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7" t="s">
        <v>8315</v>
      </c>
      <c r="R4038" s="7" t="s">
        <v>8316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17</v>
      </c>
    </row>
    <row r="4039" spans="1:21" ht="57.6" x14ac:dyDescent="0.3">
      <c r="A4039">
        <v>4037</v>
      </c>
      <c r="B4039" s="6" t="s">
        <v>4033</v>
      </c>
      <c r="C4039" s="2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7" t="s">
        <v>8315</v>
      </c>
      <c r="R4039" s="7" t="s">
        <v>8316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18</v>
      </c>
    </row>
    <row r="4040" spans="1:21" ht="43.2" x14ac:dyDescent="0.3">
      <c r="A4040">
        <v>4038</v>
      </c>
      <c r="B4040" s="6" t="s">
        <v>4034</v>
      </c>
      <c r="C4040" s="2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7" t="s">
        <v>8315</v>
      </c>
      <c r="R4040" s="7" t="s">
        <v>8316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60</v>
      </c>
    </row>
    <row r="4041" spans="1:21" ht="43.2" x14ac:dyDescent="0.3">
      <c r="A4041">
        <v>4039</v>
      </c>
      <c r="B4041" s="6" t="s">
        <v>4035</v>
      </c>
      <c r="C4041" s="2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7" t="s">
        <v>8315</v>
      </c>
      <c r="R4041" s="7" t="s">
        <v>8316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34</v>
      </c>
    </row>
    <row r="4042" spans="1:21" ht="43.2" x14ac:dyDescent="0.3">
      <c r="A4042">
        <v>4040</v>
      </c>
      <c r="B4042" s="6" t="s">
        <v>4036</v>
      </c>
      <c r="C4042" s="2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7" t="s">
        <v>8315</v>
      </c>
      <c r="R4042" s="7" t="s">
        <v>8316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59</v>
      </c>
    </row>
    <row r="4043" spans="1:21" ht="28.8" x14ac:dyDescent="0.3">
      <c r="A4043">
        <v>4041</v>
      </c>
      <c r="B4043" s="6" t="s">
        <v>4037</v>
      </c>
      <c r="C4043" s="2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7" t="s">
        <v>8315</v>
      </c>
      <c r="R4043" s="7" t="s">
        <v>8316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60</v>
      </c>
    </row>
    <row r="4044" spans="1:21" ht="43.2" x14ac:dyDescent="0.3">
      <c r="A4044">
        <v>4042</v>
      </c>
      <c r="B4044" s="6" t="s">
        <v>4038</v>
      </c>
      <c r="C4044" s="2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7" t="s">
        <v>8315</v>
      </c>
      <c r="R4044" s="7" t="s">
        <v>8316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30</v>
      </c>
    </row>
    <row r="4045" spans="1:21" ht="43.2" x14ac:dyDescent="0.3">
      <c r="A4045">
        <v>4043</v>
      </c>
      <c r="B4045" s="6" t="s">
        <v>4039</v>
      </c>
      <c r="C4045" s="2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7" t="s">
        <v>8315</v>
      </c>
      <c r="R4045" s="7" t="s">
        <v>8316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15</v>
      </c>
    </row>
    <row r="4046" spans="1:21" ht="43.2" x14ac:dyDescent="0.3">
      <c r="A4046">
        <v>4044</v>
      </c>
      <c r="B4046" s="6" t="s">
        <v>4040</v>
      </c>
      <c r="C4046" s="2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7" t="s">
        <v>8315</v>
      </c>
      <c r="R4046" s="7" t="s">
        <v>8316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30</v>
      </c>
    </row>
    <row r="4047" spans="1:21" ht="57.6" x14ac:dyDescent="0.3">
      <c r="A4047">
        <v>4045</v>
      </c>
      <c r="B4047" s="6" t="s">
        <v>4041</v>
      </c>
      <c r="C4047" s="2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7" t="s">
        <v>8315</v>
      </c>
      <c r="R4047" s="7" t="s">
        <v>8316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30</v>
      </c>
    </row>
    <row r="4048" spans="1:21" ht="57.6" x14ac:dyDescent="0.3">
      <c r="A4048">
        <v>4046</v>
      </c>
      <c r="B4048" s="6" t="s">
        <v>4042</v>
      </c>
      <c r="C4048" s="2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7" t="s">
        <v>8315</v>
      </c>
      <c r="R4048" s="7" t="s">
        <v>8316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30</v>
      </c>
    </row>
    <row r="4049" spans="1:21" ht="43.2" x14ac:dyDescent="0.3">
      <c r="A4049">
        <v>4047</v>
      </c>
      <c r="B4049" s="6" t="s">
        <v>4043</v>
      </c>
      <c r="C4049" s="2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7" t="s">
        <v>8315</v>
      </c>
      <c r="R4049" s="7" t="s">
        <v>8316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24</v>
      </c>
    </row>
    <row r="4050" spans="1:21" ht="43.2" x14ac:dyDescent="0.3">
      <c r="A4050">
        <v>4048</v>
      </c>
      <c r="B4050" s="6" t="s">
        <v>4044</v>
      </c>
      <c r="C4050" s="2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7" t="s">
        <v>8315</v>
      </c>
      <c r="R4050" s="7" t="s">
        <v>8316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35</v>
      </c>
    </row>
    <row r="4051" spans="1:21" ht="43.2" x14ac:dyDescent="0.3">
      <c r="A4051">
        <v>4049</v>
      </c>
      <c r="B4051" s="6" t="s">
        <v>4045</v>
      </c>
      <c r="C4051" s="2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7" t="s">
        <v>8315</v>
      </c>
      <c r="R4051" s="7" t="s">
        <v>8316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30</v>
      </c>
    </row>
    <row r="4052" spans="1:21" ht="43.2" x14ac:dyDescent="0.3">
      <c r="A4052">
        <v>4050</v>
      </c>
      <c r="B4052" s="6" t="s">
        <v>4046</v>
      </c>
      <c r="C4052" s="2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7" t="s">
        <v>8315</v>
      </c>
      <c r="R4052" s="7" t="s">
        <v>8316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30</v>
      </c>
    </row>
    <row r="4053" spans="1:21" ht="43.2" x14ac:dyDescent="0.3">
      <c r="A4053">
        <v>4051</v>
      </c>
      <c r="B4053" s="6" t="s">
        <v>4047</v>
      </c>
      <c r="C4053" s="2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7" t="s">
        <v>8315</v>
      </c>
      <c r="R4053" s="7" t="s">
        <v>8316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6</v>
      </c>
    </row>
    <row r="4054" spans="1:21" ht="57.6" x14ac:dyDescent="0.3">
      <c r="A4054">
        <v>4052</v>
      </c>
      <c r="B4054" s="6" t="s">
        <v>4048</v>
      </c>
      <c r="C4054" s="2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7" t="s">
        <v>8315</v>
      </c>
      <c r="R4054" s="7" t="s">
        <v>8316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60</v>
      </c>
    </row>
    <row r="4055" spans="1:21" ht="43.2" x14ac:dyDescent="0.3">
      <c r="A4055">
        <v>4053</v>
      </c>
      <c r="B4055" s="6" t="s">
        <v>4049</v>
      </c>
      <c r="C4055" s="2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7" t="s">
        <v>8315</v>
      </c>
      <c r="R4055" s="7" t="s">
        <v>8316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30</v>
      </c>
    </row>
    <row r="4056" spans="1:21" ht="43.2" x14ac:dyDescent="0.3">
      <c r="A4056">
        <v>4054</v>
      </c>
      <c r="B4056" s="6" t="s">
        <v>4050</v>
      </c>
      <c r="C4056" s="2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7" t="s">
        <v>8315</v>
      </c>
      <c r="R4056" s="7" t="s">
        <v>8316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30</v>
      </c>
    </row>
    <row r="4057" spans="1:21" ht="43.2" x14ac:dyDescent="0.3">
      <c r="A4057">
        <v>4055</v>
      </c>
      <c r="B4057" s="6" t="s">
        <v>4051</v>
      </c>
      <c r="C4057" s="2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7" t="s">
        <v>8315</v>
      </c>
      <c r="R4057" s="7" t="s">
        <v>8316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30</v>
      </c>
    </row>
    <row r="4058" spans="1:21" ht="43.2" x14ac:dyDescent="0.3">
      <c r="A4058">
        <v>4056</v>
      </c>
      <c r="B4058" s="6" t="s">
        <v>4052</v>
      </c>
      <c r="C4058" s="2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7" t="s">
        <v>8315</v>
      </c>
      <c r="R4058" s="7" t="s">
        <v>8316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</v>
      </c>
    </row>
    <row r="4059" spans="1:21" ht="57.6" x14ac:dyDescent="0.3">
      <c r="A4059">
        <v>4057</v>
      </c>
      <c r="B4059" s="6" t="s">
        <v>4053</v>
      </c>
      <c r="C4059" s="2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7" t="s">
        <v>8315</v>
      </c>
      <c r="R4059" s="7" t="s">
        <v>8316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23</v>
      </c>
    </row>
    <row r="4060" spans="1:21" ht="43.2" x14ac:dyDescent="0.3">
      <c r="A4060">
        <v>4058</v>
      </c>
      <c r="B4060" s="6" t="s">
        <v>4054</v>
      </c>
      <c r="C4060" s="2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7" t="s">
        <v>8315</v>
      </c>
      <c r="R4060" s="7" t="s">
        <v>8316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15</v>
      </c>
    </row>
    <row r="4061" spans="1:21" ht="43.2" x14ac:dyDescent="0.3">
      <c r="A4061">
        <v>4059</v>
      </c>
      <c r="B4061" s="6" t="s">
        <v>4055</v>
      </c>
      <c r="C4061" s="2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7" t="s">
        <v>8315</v>
      </c>
      <c r="R4061" s="7" t="s">
        <v>8316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31</v>
      </c>
    </row>
    <row r="4062" spans="1:21" ht="57.6" x14ac:dyDescent="0.3">
      <c r="A4062">
        <v>4060</v>
      </c>
      <c r="B4062" s="6" t="s">
        <v>4056</v>
      </c>
      <c r="C4062" s="2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7" t="s">
        <v>8315</v>
      </c>
      <c r="R4062" s="7" t="s">
        <v>8316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34</v>
      </c>
    </row>
    <row r="4063" spans="1:21" ht="43.2" x14ac:dyDescent="0.3">
      <c r="A4063">
        <v>4061</v>
      </c>
      <c r="B4063" s="6" t="s">
        <v>4057</v>
      </c>
      <c r="C4063" s="2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7" t="s">
        <v>8315</v>
      </c>
      <c r="R4063" s="7" t="s">
        <v>8316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60</v>
      </c>
    </row>
    <row r="4064" spans="1:21" ht="43.2" x14ac:dyDescent="0.3">
      <c r="A4064">
        <v>4062</v>
      </c>
      <c r="B4064" s="6" t="s">
        <v>4058</v>
      </c>
      <c r="C4064" s="2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7" t="s">
        <v>8315</v>
      </c>
      <c r="R4064" s="7" t="s">
        <v>8316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30</v>
      </c>
    </row>
    <row r="4065" spans="1:21" ht="43.2" x14ac:dyDescent="0.3">
      <c r="A4065">
        <v>4063</v>
      </c>
      <c r="B4065" s="6" t="s">
        <v>4059</v>
      </c>
      <c r="C4065" s="2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7" t="s">
        <v>8315</v>
      </c>
      <c r="R4065" s="7" t="s">
        <v>8316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30</v>
      </c>
    </row>
    <row r="4066" spans="1:21" ht="43.2" x14ac:dyDescent="0.3">
      <c r="A4066">
        <v>4064</v>
      </c>
      <c r="B4066" s="6" t="s">
        <v>4060</v>
      </c>
      <c r="C4066" s="2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7" t="s">
        <v>8315</v>
      </c>
      <c r="R4066" s="7" t="s">
        <v>8316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30</v>
      </c>
    </row>
    <row r="4067" spans="1:21" ht="28.8" x14ac:dyDescent="0.3">
      <c r="A4067">
        <v>4065</v>
      </c>
      <c r="B4067" s="6" t="s">
        <v>4061</v>
      </c>
      <c r="C4067" s="2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7" t="s">
        <v>8315</v>
      </c>
      <c r="R4067" s="7" t="s">
        <v>8316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30</v>
      </c>
    </row>
    <row r="4068" spans="1:21" ht="57.6" x14ac:dyDescent="0.3">
      <c r="A4068">
        <v>4066</v>
      </c>
      <c r="B4068" s="6" t="s">
        <v>4062</v>
      </c>
      <c r="C4068" s="2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7" t="s">
        <v>8315</v>
      </c>
      <c r="R4068" s="7" t="s">
        <v>8316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30</v>
      </c>
    </row>
    <row r="4069" spans="1:21" ht="43.2" x14ac:dyDescent="0.3">
      <c r="A4069">
        <v>4067</v>
      </c>
      <c r="B4069" s="6" t="s">
        <v>4063</v>
      </c>
      <c r="C4069" s="2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7" t="s">
        <v>8315</v>
      </c>
      <c r="R4069" s="7" t="s">
        <v>8316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40</v>
      </c>
    </row>
    <row r="4070" spans="1:21" ht="43.2" x14ac:dyDescent="0.3">
      <c r="A4070">
        <v>4068</v>
      </c>
      <c r="B4070" s="6" t="s">
        <v>4064</v>
      </c>
      <c r="C4070" s="2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7" t="s">
        <v>8315</v>
      </c>
      <c r="R4070" s="7" t="s">
        <v>8316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30</v>
      </c>
    </row>
    <row r="4071" spans="1:21" ht="43.2" x14ac:dyDescent="0.3">
      <c r="A4071">
        <v>4069</v>
      </c>
      <c r="B4071" s="6" t="s">
        <v>4065</v>
      </c>
      <c r="C4071" s="2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7" t="s">
        <v>8315</v>
      </c>
      <c r="R4071" s="7" t="s">
        <v>8316</v>
      </c>
      <c r="S4071" s="11">
        <f t="shared" si="317"/>
        <v>42022.661527777775</v>
      </c>
      <c r="T4071" s="11">
        <f t="shared" si="318"/>
        <v>42063.5</v>
      </c>
      <c r="U4071">
        <f t="shared" si="319"/>
        <v>41</v>
      </c>
    </row>
    <row r="4072" spans="1:21" ht="43.2" x14ac:dyDescent="0.3">
      <c r="A4072">
        <v>4070</v>
      </c>
      <c r="B4072" s="6" t="s">
        <v>4066</v>
      </c>
      <c r="C4072" s="2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7" t="s">
        <v>8315</v>
      </c>
      <c r="R4072" s="7" t="s">
        <v>8316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32</v>
      </c>
    </row>
    <row r="4073" spans="1:21" ht="57.6" x14ac:dyDescent="0.3">
      <c r="A4073">
        <v>4071</v>
      </c>
      <c r="B4073" s="6" t="s">
        <v>4067</v>
      </c>
      <c r="C4073" s="2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7" t="s">
        <v>8315</v>
      </c>
      <c r="R4073" s="7" t="s">
        <v>8316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30</v>
      </c>
    </row>
    <row r="4074" spans="1:21" ht="57.6" x14ac:dyDescent="0.3">
      <c r="A4074">
        <v>4072</v>
      </c>
      <c r="B4074" s="6" t="s">
        <v>4068</v>
      </c>
      <c r="C4074" s="2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7" t="s">
        <v>8315</v>
      </c>
      <c r="R4074" s="7" t="s">
        <v>8316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60</v>
      </c>
    </row>
    <row r="4075" spans="1:21" ht="43.2" x14ac:dyDescent="0.3">
      <c r="A4075">
        <v>4073</v>
      </c>
      <c r="B4075" s="6" t="s">
        <v>4069</v>
      </c>
      <c r="C4075" s="2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7" t="s">
        <v>8315</v>
      </c>
      <c r="R4075" s="7" t="s">
        <v>8316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55</v>
      </c>
    </row>
    <row r="4076" spans="1:21" ht="43.2" x14ac:dyDescent="0.3">
      <c r="A4076">
        <v>4074</v>
      </c>
      <c r="B4076" s="6" t="s">
        <v>4070</v>
      </c>
      <c r="C4076" s="2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7" t="s">
        <v>8315</v>
      </c>
      <c r="R4076" s="7" t="s">
        <v>8316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30</v>
      </c>
    </row>
    <row r="4077" spans="1:21" ht="43.2" x14ac:dyDescent="0.3">
      <c r="A4077">
        <v>4075</v>
      </c>
      <c r="B4077" s="6" t="s">
        <v>4071</v>
      </c>
      <c r="C4077" s="2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7" t="s">
        <v>8315</v>
      </c>
      <c r="R4077" s="7" t="s">
        <v>8316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42</v>
      </c>
    </row>
    <row r="4078" spans="1:21" ht="43.2" x14ac:dyDescent="0.3">
      <c r="A4078">
        <v>4076</v>
      </c>
      <c r="B4078" s="6" t="s">
        <v>4072</v>
      </c>
      <c r="C4078" s="2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7" t="s">
        <v>8315</v>
      </c>
      <c r="R4078" s="7" t="s">
        <v>8316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28</v>
      </c>
    </row>
    <row r="4079" spans="1:21" ht="43.2" x14ac:dyDescent="0.3">
      <c r="A4079">
        <v>4077</v>
      </c>
      <c r="B4079" s="6" t="s">
        <v>4073</v>
      </c>
      <c r="C4079" s="2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7" t="s">
        <v>8315</v>
      </c>
      <c r="R4079" s="7" t="s">
        <v>8316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30</v>
      </c>
    </row>
    <row r="4080" spans="1:21" ht="43.2" x14ac:dyDescent="0.3">
      <c r="A4080">
        <v>4078</v>
      </c>
      <c r="B4080" s="6" t="s">
        <v>4074</v>
      </c>
      <c r="C4080" s="2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7" t="s">
        <v>8315</v>
      </c>
      <c r="R4080" s="7" t="s">
        <v>8316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30</v>
      </c>
    </row>
    <row r="4081" spans="1:21" ht="43.2" x14ac:dyDescent="0.3">
      <c r="A4081">
        <v>4079</v>
      </c>
      <c r="B4081" s="6" t="s">
        <v>4075</v>
      </c>
      <c r="C4081" s="2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7" t="s">
        <v>8315</v>
      </c>
      <c r="R4081" s="7" t="s">
        <v>8316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30</v>
      </c>
    </row>
    <row r="4082" spans="1:21" ht="43.2" x14ac:dyDescent="0.3">
      <c r="A4082">
        <v>4080</v>
      </c>
      <c r="B4082" s="6" t="s">
        <v>4076</v>
      </c>
      <c r="C4082" s="2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7" t="s">
        <v>8315</v>
      </c>
      <c r="R4082" s="7" t="s">
        <v>8316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24</v>
      </c>
    </row>
    <row r="4083" spans="1:21" ht="43.2" x14ac:dyDescent="0.3">
      <c r="A4083">
        <v>4081</v>
      </c>
      <c r="B4083" s="6" t="s">
        <v>4077</v>
      </c>
      <c r="C4083" s="2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7" t="s">
        <v>8315</v>
      </c>
      <c r="R4083" s="7" t="s">
        <v>8316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30</v>
      </c>
    </row>
    <row r="4084" spans="1:21" ht="43.2" x14ac:dyDescent="0.3">
      <c r="A4084">
        <v>4082</v>
      </c>
      <c r="B4084" s="6" t="s">
        <v>4078</v>
      </c>
      <c r="C4084" s="2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7" t="s">
        <v>8315</v>
      </c>
      <c r="R4084" s="7" t="s">
        <v>8316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16</v>
      </c>
    </row>
    <row r="4085" spans="1:21" ht="43.2" x14ac:dyDescent="0.3">
      <c r="A4085">
        <v>4083</v>
      </c>
      <c r="B4085" s="6" t="s">
        <v>4079</v>
      </c>
      <c r="C4085" s="2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7" t="s">
        <v>8315</v>
      </c>
      <c r="R4085" s="7" t="s">
        <v>8316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30</v>
      </c>
    </row>
    <row r="4086" spans="1:21" ht="57.6" x14ac:dyDescent="0.3">
      <c r="A4086">
        <v>4084</v>
      </c>
      <c r="B4086" s="6" t="s">
        <v>4080</v>
      </c>
      <c r="C4086" s="2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7" t="s">
        <v>8315</v>
      </c>
      <c r="R4086" s="7" t="s">
        <v>8316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30</v>
      </c>
    </row>
    <row r="4087" spans="1:21" ht="43.2" x14ac:dyDescent="0.3">
      <c r="A4087">
        <v>4085</v>
      </c>
      <c r="B4087" s="6" t="s">
        <v>4081</v>
      </c>
      <c r="C4087" s="2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7" t="s">
        <v>8315</v>
      </c>
      <c r="R4087" s="7" t="s">
        <v>8316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29</v>
      </c>
    </row>
    <row r="4088" spans="1:21" ht="43.2" x14ac:dyDescent="0.3">
      <c r="A4088">
        <v>4086</v>
      </c>
      <c r="B4088" s="6" t="s">
        <v>4082</v>
      </c>
      <c r="C4088" s="2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7" t="s">
        <v>8315</v>
      </c>
      <c r="R4088" s="7" t="s">
        <v>8316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24</v>
      </c>
    </row>
    <row r="4089" spans="1:21" x14ac:dyDescent="0.3">
      <c r="A4089">
        <v>4087</v>
      </c>
      <c r="B4089" s="6" t="s">
        <v>4083</v>
      </c>
      <c r="C4089" s="2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7" t="s">
        <v>8315</v>
      </c>
      <c r="R4089" s="7" t="s">
        <v>8316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30</v>
      </c>
    </row>
    <row r="4090" spans="1:21" ht="43.2" x14ac:dyDescent="0.3">
      <c r="A4090">
        <v>4088</v>
      </c>
      <c r="B4090" s="6" t="s">
        <v>4084</v>
      </c>
      <c r="C4090" s="2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7" t="s">
        <v>8315</v>
      </c>
      <c r="R4090" s="7" t="s">
        <v>8316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30</v>
      </c>
    </row>
    <row r="4091" spans="1:21" ht="57.6" x14ac:dyDescent="0.3">
      <c r="A4091">
        <v>4089</v>
      </c>
      <c r="B4091" s="6" t="s">
        <v>4085</v>
      </c>
      <c r="C4091" s="2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7" t="s">
        <v>8315</v>
      </c>
      <c r="R4091" s="7" t="s">
        <v>8316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33</v>
      </c>
    </row>
    <row r="4092" spans="1:21" ht="43.2" x14ac:dyDescent="0.3">
      <c r="A4092">
        <v>4090</v>
      </c>
      <c r="B4092" s="6" t="s">
        <v>4086</v>
      </c>
      <c r="C4092" s="2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7" t="s">
        <v>8315</v>
      </c>
      <c r="R4092" s="7" t="s">
        <v>8316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14</v>
      </c>
    </row>
    <row r="4093" spans="1:21" ht="43.2" x14ac:dyDescent="0.3">
      <c r="A4093">
        <v>4091</v>
      </c>
      <c r="B4093" s="6" t="s">
        <v>4087</v>
      </c>
      <c r="C4093" s="2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7" t="s">
        <v>8315</v>
      </c>
      <c r="R4093" s="7" t="s">
        <v>8316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30</v>
      </c>
    </row>
    <row r="4094" spans="1:21" ht="43.2" x14ac:dyDescent="0.3">
      <c r="A4094">
        <v>4092</v>
      </c>
      <c r="B4094" s="6" t="s">
        <v>4088</v>
      </c>
      <c r="C4094" s="2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7" t="s">
        <v>8315</v>
      </c>
      <c r="R4094" s="7" t="s">
        <v>8316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60</v>
      </c>
    </row>
    <row r="4095" spans="1:21" ht="43.2" x14ac:dyDescent="0.3">
      <c r="A4095">
        <v>4093</v>
      </c>
      <c r="B4095" s="6" t="s">
        <v>4089</v>
      </c>
      <c r="C4095" s="2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7" t="s">
        <v>8315</v>
      </c>
      <c r="R4095" s="7" t="s">
        <v>8316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60</v>
      </c>
    </row>
    <row r="4096" spans="1:21" ht="43.2" x14ac:dyDescent="0.3">
      <c r="A4096">
        <v>4094</v>
      </c>
      <c r="B4096" s="6" t="s">
        <v>4090</v>
      </c>
      <c r="C4096" s="2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7" t="s">
        <v>8315</v>
      </c>
      <c r="R4096" s="7" t="s">
        <v>8316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44</v>
      </c>
    </row>
    <row r="4097" spans="1:21" ht="43.2" x14ac:dyDescent="0.3">
      <c r="A4097">
        <v>4095</v>
      </c>
      <c r="B4097" s="6" t="s">
        <v>4091</v>
      </c>
      <c r="C4097" s="2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7" t="s">
        <v>8315</v>
      </c>
      <c r="R4097" s="7" t="s">
        <v>8316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30</v>
      </c>
    </row>
    <row r="4098" spans="1:21" ht="43.2" x14ac:dyDescent="0.3">
      <c r="A4098">
        <v>4096</v>
      </c>
      <c r="B4098" s="6" t="s">
        <v>4092</v>
      </c>
      <c r="C4098" s="2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7" t="s">
        <v>8315</v>
      </c>
      <c r="R4098" s="7" t="s">
        <v>8316</v>
      </c>
      <c r="S4098" s="11">
        <f t="shared" si="317"/>
        <v>42750.530312499999</v>
      </c>
      <c r="T4098" s="11">
        <f t="shared" si="318"/>
        <v>42794.368749999994</v>
      </c>
      <c r="U4098">
        <f t="shared" si="319"/>
        <v>44</v>
      </c>
    </row>
    <row r="4099" spans="1:21" ht="43.2" x14ac:dyDescent="0.3">
      <c r="A4099">
        <v>4097</v>
      </c>
      <c r="B4099" s="6" t="s">
        <v>4093</v>
      </c>
      <c r="C4099" s="2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7" t="s">
        <v>8315</v>
      </c>
      <c r="R4099" s="7" t="s">
        <v>8316</v>
      </c>
      <c r="S4099" s="11">
        <f t="shared" ref="S4099:S4115" si="322">(((J4099/60)/60)/24)+DATE(1970,1,1)</f>
        <v>42344.824502314819</v>
      </c>
      <c r="T4099" s="11">
        <f t="shared" ref="T4099:T4115" si="323">(((I4099/60)/60)/24)+DATE(1970,1,1)</f>
        <v>42400.996527777781</v>
      </c>
      <c r="U4099">
        <f t="shared" ref="U4099:U4115" si="324">ROUND(T4099-S4099,0)</f>
        <v>56</v>
      </c>
    </row>
    <row r="4100" spans="1:21" ht="43.2" x14ac:dyDescent="0.3">
      <c r="A4100">
        <v>4098</v>
      </c>
      <c r="B4100" s="6" t="s">
        <v>4094</v>
      </c>
      <c r="C4100" s="2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7" t="s">
        <v>8315</v>
      </c>
      <c r="R4100" s="7" t="s">
        <v>8316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30</v>
      </c>
    </row>
    <row r="4101" spans="1:21" ht="57.6" x14ac:dyDescent="0.3">
      <c r="A4101">
        <v>4099</v>
      </c>
      <c r="B4101" s="6" t="s">
        <v>4095</v>
      </c>
      <c r="C4101" s="2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7" t="s">
        <v>8315</v>
      </c>
      <c r="R4101" s="7" t="s">
        <v>8316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45</v>
      </c>
    </row>
    <row r="4102" spans="1:21" ht="43.2" x14ac:dyDescent="0.3">
      <c r="A4102">
        <v>4100</v>
      </c>
      <c r="B4102" s="6" t="s">
        <v>4096</v>
      </c>
      <c r="C4102" s="2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7" t="s">
        <v>8315</v>
      </c>
      <c r="R4102" s="7" t="s">
        <v>8316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10</v>
      </c>
    </row>
    <row r="4103" spans="1:21" ht="43.2" x14ac:dyDescent="0.3">
      <c r="A4103">
        <v>4101</v>
      </c>
      <c r="B4103" s="6" t="s">
        <v>4097</v>
      </c>
      <c r="C4103" s="2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7" t="s">
        <v>8315</v>
      </c>
      <c r="R4103" s="7" t="s">
        <v>8316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30</v>
      </c>
    </row>
    <row r="4104" spans="1:21" ht="43.2" x14ac:dyDescent="0.3">
      <c r="A4104">
        <v>4102</v>
      </c>
      <c r="B4104" s="6" t="s">
        <v>4098</v>
      </c>
      <c r="C4104" s="2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7" t="s">
        <v>8315</v>
      </c>
      <c r="R4104" s="7" t="s">
        <v>8316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30</v>
      </c>
    </row>
    <row r="4105" spans="1:21" ht="43.2" x14ac:dyDescent="0.3">
      <c r="A4105">
        <v>4103</v>
      </c>
      <c r="B4105" s="6" t="s">
        <v>4099</v>
      </c>
      <c r="C4105" s="2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7" t="s">
        <v>8315</v>
      </c>
      <c r="R4105" s="7" t="s">
        <v>8316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54</v>
      </c>
    </row>
    <row r="4106" spans="1:21" ht="43.2" x14ac:dyDescent="0.3">
      <c r="A4106">
        <v>4104</v>
      </c>
      <c r="B4106" s="6" t="s">
        <v>4100</v>
      </c>
      <c r="C4106" s="2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7" t="s">
        <v>8315</v>
      </c>
      <c r="R4106" s="7" t="s">
        <v>8316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30</v>
      </c>
    </row>
    <row r="4107" spans="1:21" ht="57.6" x14ac:dyDescent="0.3">
      <c r="A4107">
        <v>4105</v>
      </c>
      <c r="B4107" s="6" t="s">
        <v>4101</v>
      </c>
      <c r="C4107" s="2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7" t="s">
        <v>8315</v>
      </c>
      <c r="R4107" s="7" t="s">
        <v>8316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33</v>
      </c>
    </row>
    <row r="4108" spans="1:21" ht="43.2" x14ac:dyDescent="0.3">
      <c r="A4108">
        <v>4106</v>
      </c>
      <c r="B4108" s="6" t="s">
        <v>4102</v>
      </c>
      <c r="C4108" s="2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7" t="s">
        <v>8315</v>
      </c>
      <c r="R4108" s="7" t="s">
        <v>8316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43</v>
      </c>
    </row>
    <row r="4109" spans="1:21" ht="43.2" x14ac:dyDescent="0.3">
      <c r="A4109">
        <v>4107</v>
      </c>
      <c r="B4109" s="6" t="s">
        <v>4103</v>
      </c>
      <c r="C4109" s="2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7" t="s">
        <v>8315</v>
      </c>
      <c r="R4109" s="7" t="s">
        <v>8316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23</v>
      </c>
    </row>
    <row r="4110" spans="1:21" ht="43.2" x14ac:dyDescent="0.3">
      <c r="A4110">
        <v>4108</v>
      </c>
      <c r="B4110" s="6" t="s">
        <v>4104</v>
      </c>
      <c r="C4110" s="2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7" t="s">
        <v>8315</v>
      </c>
      <c r="R4110" s="7" t="s">
        <v>8316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30</v>
      </c>
    </row>
    <row r="4111" spans="1:21" ht="43.2" x14ac:dyDescent="0.3">
      <c r="A4111">
        <v>4109</v>
      </c>
      <c r="B4111" s="6" t="s">
        <v>4105</v>
      </c>
      <c r="C4111" s="2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7" t="s">
        <v>8315</v>
      </c>
      <c r="R4111" s="7" t="s">
        <v>8316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30</v>
      </c>
    </row>
    <row r="4112" spans="1:21" ht="43.2" x14ac:dyDescent="0.3">
      <c r="A4112">
        <v>4110</v>
      </c>
      <c r="B4112" s="6" t="s">
        <v>4106</v>
      </c>
      <c r="C4112" s="2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7" t="s">
        <v>8315</v>
      </c>
      <c r="R4112" s="7" t="s">
        <v>8316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60</v>
      </c>
    </row>
    <row r="4113" spans="1:21" ht="43.2" x14ac:dyDescent="0.3">
      <c r="A4113">
        <v>4111</v>
      </c>
      <c r="B4113" s="6" t="s">
        <v>4107</v>
      </c>
      <c r="C4113" s="2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7" t="s">
        <v>8315</v>
      </c>
      <c r="R4113" s="7" t="s">
        <v>8316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30</v>
      </c>
    </row>
    <row r="4114" spans="1:21" ht="43.2" x14ac:dyDescent="0.3">
      <c r="A4114">
        <v>4112</v>
      </c>
      <c r="B4114" s="6" t="s">
        <v>4108</v>
      </c>
      <c r="C4114" s="2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7" t="s">
        <v>8315</v>
      </c>
      <c r="R4114" s="7" t="s">
        <v>8316</v>
      </c>
      <c r="S4114" s="11">
        <f t="shared" si="322"/>
        <v>42400.946597222224</v>
      </c>
      <c r="T4114" s="11">
        <f t="shared" si="323"/>
        <v>42428</v>
      </c>
      <c r="U4114">
        <f t="shared" si="324"/>
        <v>27</v>
      </c>
    </row>
    <row r="4115" spans="1:21" ht="43.2" x14ac:dyDescent="0.3">
      <c r="A4115">
        <v>4113</v>
      </c>
      <c r="B4115" s="6" t="s">
        <v>4109</v>
      </c>
      <c r="C4115" s="2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7" t="s">
        <v>8315</v>
      </c>
      <c r="R4115" s="7" t="s">
        <v>8316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19</v>
      </c>
    </row>
  </sheetData>
  <autoFilter ref="A1:U4115" xr:uid="{00000000-0001-0000-0000-000000000000}"/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609FB-BB82-4187-8E69-74D42C1A4E0D}">
  <dimension ref="A1:U413"/>
  <sheetViews>
    <sheetView workbookViewId="0">
      <selection activeCell="D1" sqref="D1:D1048576"/>
    </sheetView>
  </sheetViews>
  <sheetFormatPr defaultRowHeight="14.4" x14ac:dyDescent="0.3"/>
  <cols>
    <col min="3" max="3" width="30.77734375" customWidth="1"/>
    <col min="6" max="6" width="11.77734375" customWidth="1"/>
  </cols>
  <sheetData>
    <row r="1" spans="1:21" ht="57.6" x14ac:dyDescent="0.3">
      <c r="A1" s="1" t="s">
        <v>0</v>
      </c>
      <c r="B1" s="5" t="s">
        <v>1</v>
      </c>
      <c r="C1" s="1" t="s">
        <v>4110</v>
      </c>
      <c r="D1" s="12" t="s">
        <v>8216</v>
      </c>
      <c r="E1" s="1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8359</v>
      </c>
      <c r="R1" s="1" t="s">
        <v>8358</v>
      </c>
      <c r="S1" s="1" t="s">
        <v>8365</v>
      </c>
      <c r="T1" s="15" t="s">
        <v>8366</v>
      </c>
      <c r="U1" s="2" t="s">
        <v>8380</v>
      </c>
    </row>
    <row r="2" spans="1:21" ht="244.8" x14ac:dyDescent="0.3">
      <c r="A2">
        <v>521</v>
      </c>
      <c r="B2" s="6" t="s">
        <v>522</v>
      </c>
      <c r="C2" s="2" t="s">
        <v>4631</v>
      </c>
      <c r="D2" s="3">
        <v>5000</v>
      </c>
      <c r="E2" s="4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7" t="s">
        <v>8315</v>
      </c>
      <c r="R2" s="7" t="s">
        <v>8316</v>
      </c>
      <c r="S2" s="11">
        <v>42646.092812499999</v>
      </c>
      <c r="T2" s="11">
        <v>42675.207638888889</v>
      </c>
      <c r="U2">
        <v>29</v>
      </c>
    </row>
    <row r="3" spans="1:21" ht="187.2" x14ac:dyDescent="0.3">
      <c r="A3">
        <v>522</v>
      </c>
      <c r="B3" s="6" t="s">
        <v>523</v>
      </c>
      <c r="C3" s="2" t="s">
        <v>4632</v>
      </c>
      <c r="D3" s="3">
        <v>3000</v>
      </c>
      <c r="E3" s="4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7" t="s">
        <v>8315</v>
      </c>
      <c r="R3" s="7" t="s">
        <v>8316</v>
      </c>
      <c r="S3" s="11">
        <v>42430.040798611109</v>
      </c>
      <c r="T3" s="11">
        <v>42449.999131944445</v>
      </c>
      <c r="U3">
        <v>20</v>
      </c>
    </row>
    <row r="4" spans="1:21" ht="129.6" x14ac:dyDescent="0.3">
      <c r="A4">
        <v>523</v>
      </c>
      <c r="B4" s="6" t="s">
        <v>524</v>
      </c>
      <c r="C4" s="2" t="s">
        <v>4633</v>
      </c>
      <c r="D4" s="3">
        <v>5000</v>
      </c>
      <c r="E4" s="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7" t="s">
        <v>8315</v>
      </c>
      <c r="R4" s="7" t="s">
        <v>8316</v>
      </c>
      <c r="S4" s="11">
        <v>42238.13282407407</v>
      </c>
      <c r="T4" s="11">
        <v>42268.13282407407</v>
      </c>
      <c r="U4">
        <v>30</v>
      </c>
    </row>
    <row r="5" spans="1:21" ht="86.4" x14ac:dyDescent="0.3">
      <c r="A5">
        <v>525</v>
      </c>
      <c r="B5" s="6" t="s">
        <v>526</v>
      </c>
      <c r="C5" s="2" t="s">
        <v>4635</v>
      </c>
      <c r="D5" s="3">
        <v>12000</v>
      </c>
      <c r="E5" s="4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7" t="s">
        <v>8315</v>
      </c>
      <c r="R5" s="7" t="s">
        <v>8316</v>
      </c>
      <c r="S5" s="11">
        <v>41850.400937500002</v>
      </c>
      <c r="T5" s="11">
        <v>41895.400937500002</v>
      </c>
      <c r="U5">
        <v>45</v>
      </c>
    </row>
    <row r="6" spans="1:21" ht="72" x14ac:dyDescent="0.3">
      <c r="A6">
        <v>527</v>
      </c>
      <c r="B6" s="6" t="s">
        <v>528</v>
      </c>
      <c r="C6" s="2" t="s">
        <v>4637</v>
      </c>
      <c r="D6" s="3">
        <v>10000</v>
      </c>
      <c r="E6" s="4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7" t="s">
        <v>8315</v>
      </c>
      <c r="R6" s="7" t="s">
        <v>8316</v>
      </c>
      <c r="S6" s="11">
        <v>42753.205625000002</v>
      </c>
      <c r="T6" s="11">
        <v>42783.670138888891</v>
      </c>
      <c r="U6">
        <v>30</v>
      </c>
    </row>
    <row r="7" spans="1:21" ht="57.6" x14ac:dyDescent="0.3">
      <c r="A7">
        <v>528</v>
      </c>
      <c r="B7" s="6" t="s">
        <v>529</v>
      </c>
      <c r="C7" s="2" t="s">
        <v>4638</v>
      </c>
      <c r="D7" s="3">
        <v>1150</v>
      </c>
      <c r="E7" s="4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7" t="s">
        <v>8315</v>
      </c>
      <c r="R7" s="7" t="s">
        <v>8316</v>
      </c>
      <c r="S7" s="11">
        <v>42155.920219907406</v>
      </c>
      <c r="T7" s="11">
        <v>42176.888888888891</v>
      </c>
      <c r="U7">
        <v>21</v>
      </c>
    </row>
    <row r="8" spans="1:21" ht="57.6" x14ac:dyDescent="0.3">
      <c r="A8">
        <v>530</v>
      </c>
      <c r="B8" s="6" t="s">
        <v>531</v>
      </c>
      <c r="C8" s="2" t="s">
        <v>4640</v>
      </c>
      <c r="D8" s="3">
        <v>3405</v>
      </c>
      <c r="E8" s="4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7" t="s">
        <v>8315</v>
      </c>
      <c r="R8" s="7" t="s">
        <v>8316</v>
      </c>
      <c r="S8" s="11">
        <v>42157.591064814813</v>
      </c>
      <c r="T8" s="11">
        <v>42179.083333333328</v>
      </c>
      <c r="U8">
        <v>21</v>
      </c>
    </row>
    <row r="9" spans="1:21" ht="100.8" x14ac:dyDescent="0.3">
      <c r="A9">
        <v>531</v>
      </c>
      <c r="B9" s="6" t="s">
        <v>532</v>
      </c>
      <c r="C9" s="2" t="s">
        <v>4641</v>
      </c>
      <c r="D9" s="3">
        <v>4000</v>
      </c>
      <c r="E9" s="4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7" t="s">
        <v>8315</v>
      </c>
      <c r="R9" s="7" t="s">
        <v>8316</v>
      </c>
      <c r="S9" s="11">
        <v>42676.065150462964</v>
      </c>
      <c r="T9" s="11">
        <v>42721.290972222225</v>
      </c>
      <c r="U9">
        <v>45</v>
      </c>
    </row>
    <row r="10" spans="1:21" ht="57.6" x14ac:dyDescent="0.3">
      <c r="A10">
        <v>532</v>
      </c>
      <c r="B10" s="6" t="s">
        <v>533</v>
      </c>
      <c r="C10" s="2" t="s">
        <v>4642</v>
      </c>
      <c r="D10" s="3">
        <v>10000</v>
      </c>
      <c r="E10" s="4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7" t="s">
        <v>8315</v>
      </c>
      <c r="R10" s="7" t="s">
        <v>8316</v>
      </c>
      <c r="S10" s="11">
        <v>42473.007037037038</v>
      </c>
      <c r="T10" s="11">
        <v>42503.007037037038</v>
      </c>
      <c r="U10">
        <v>30</v>
      </c>
    </row>
    <row r="11" spans="1:21" ht="129.6" x14ac:dyDescent="0.3">
      <c r="A11">
        <v>537</v>
      </c>
      <c r="B11" s="6" t="s">
        <v>538</v>
      </c>
      <c r="C11" s="2" t="s">
        <v>4647</v>
      </c>
      <c r="D11" s="3">
        <v>2000</v>
      </c>
      <c r="E11" s="4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7" t="s">
        <v>8315</v>
      </c>
      <c r="R11" s="7" t="s">
        <v>8316</v>
      </c>
      <c r="S11" s="11">
        <v>42282.768414351856</v>
      </c>
      <c r="T11" s="11">
        <v>42312.810081018513</v>
      </c>
      <c r="U11">
        <v>30</v>
      </c>
    </row>
    <row r="12" spans="1:21" ht="100.8" x14ac:dyDescent="0.3">
      <c r="A12">
        <v>538</v>
      </c>
      <c r="B12" s="6" t="s">
        <v>539</v>
      </c>
      <c r="C12" s="2" t="s">
        <v>4648</v>
      </c>
      <c r="D12" s="3">
        <v>5000</v>
      </c>
      <c r="E12" s="4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7" t="s">
        <v>8315</v>
      </c>
      <c r="R12" s="7" t="s">
        <v>8316</v>
      </c>
      <c r="S12" s="11">
        <v>42473.794710648144</v>
      </c>
      <c r="T12" s="11">
        <v>42503.794710648144</v>
      </c>
      <c r="U12">
        <v>30</v>
      </c>
    </row>
    <row r="13" spans="1:21" ht="86.4" x14ac:dyDescent="0.3">
      <c r="A13">
        <v>1284</v>
      </c>
      <c r="B13" s="6" t="s">
        <v>1285</v>
      </c>
      <c r="C13" s="2" t="s">
        <v>5394</v>
      </c>
      <c r="D13" s="3">
        <v>2000</v>
      </c>
      <c r="E13" s="4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7" t="s">
        <v>8315</v>
      </c>
      <c r="R13" s="7" t="s">
        <v>8316</v>
      </c>
      <c r="S13" s="11">
        <v>42712.23474537037</v>
      </c>
      <c r="T13" s="11">
        <v>42735.707638888889</v>
      </c>
      <c r="U13">
        <v>23</v>
      </c>
    </row>
    <row r="14" spans="1:21" ht="100.8" x14ac:dyDescent="0.3">
      <c r="A14">
        <v>1288</v>
      </c>
      <c r="B14" s="6" t="s">
        <v>1289</v>
      </c>
      <c r="C14" s="2" t="s">
        <v>5398</v>
      </c>
      <c r="D14" s="3">
        <v>4000</v>
      </c>
      <c r="E14" s="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7" t="s">
        <v>8315</v>
      </c>
      <c r="R14" s="7" t="s">
        <v>8316</v>
      </c>
      <c r="S14" s="11">
        <v>42561.154664351852</v>
      </c>
      <c r="T14" s="11">
        <v>42592.166666666672</v>
      </c>
      <c r="U14">
        <v>31</v>
      </c>
    </row>
    <row r="15" spans="1:21" ht="57.6" x14ac:dyDescent="0.3">
      <c r="A15">
        <v>1289</v>
      </c>
      <c r="B15" s="6" t="s">
        <v>1290</v>
      </c>
      <c r="C15" s="2" t="s">
        <v>5399</v>
      </c>
      <c r="D15" s="3">
        <v>1500</v>
      </c>
      <c r="E15" s="4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7" t="s">
        <v>8315</v>
      </c>
      <c r="R15" s="7" t="s">
        <v>8316</v>
      </c>
      <c r="S15" s="11">
        <v>42709.134780092587</v>
      </c>
      <c r="T15" s="11">
        <v>42739.134780092587</v>
      </c>
      <c r="U15">
        <v>30</v>
      </c>
    </row>
    <row r="16" spans="1:21" ht="72" x14ac:dyDescent="0.3">
      <c r="A16">
        <v>1290</v>
      </c>
      <c r="B16" s="6" t="s">
        <v>1291</v>
      </c>
      <c r="C16" s="2" t="s">
        <v>5400</v>
      </c>
      <c r="D16" s="3">
        <v>3500</v>
      </c>
      <c r="E16" s="4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7" t="s">
        <v>8315</v>
      </c>
      <c r="R16" s="7" t="s">
        <v>8316</v>
      </c>
      <c r="S16" s="11">
        <v>42086.614942129629</v>
      </c>
      <c r="T16" s="11">
        <v>42117.290972222225</v>
      </c>
      <c r="U16">
        <v>31</v>
      </c>
    </row>
    <row r="17" spans="1:21" ht="100.8" x14ac:dyDescent="0.3">
      <c r="A17">
        <v>1291</v>
      </c>
      <c r="B17" s="6" t="s">
        <v>1292</v>
      </c>
      <c r="C17" s="2" t="s">
        <v>5401</v>
      </c>
      <c r="D17" s="3">
        <v>3000</v>
      </c>
      <c r="E17" s="4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7" t="s">
        <v>8315</v>
      </c>
      <c r="R17" s="7" t="s">
        <v>8316</v>
      </c>
      <c r="S17" s="11">
        <v>42064.652673611112</v>
      </c>
      <c r="T17" s="11">
        <v>42101.291666666672</v>
      </c>
      <c r="U17">
        <v>37</v>
      </c>
    </row>
    <row r="18" spans="1:21" ht="72" x14ac:dyDescent="0.3">
      <c r="A18">
        <v>1293</v>
      </c>
      <c r="B18" s="6" t="s">
        <v>1294</v>
      </c>
      <c r="C18" s="2" t="s">
        <v>5403</v>
      </c>
      <c r="D18" s="3">
        <v>15000</v>
      </c>
      <c r="E18" s="4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7" t="s">
        <v>8315</v>
      </c>
      <c r="R18" s="7" t="s">
        <v>8316</v>
      </c>
      <c r="S18" s="11">
        <v>42292.701053240744</v>
      </c>
      <c r="T18" s="11">
        <v>42322.742719907401</v>
      </c>
      <c r="U18">
        <v>30</v>
      </c>
    </row>
    <row r="19" spans="1:21" ht="100.8" x14ac:dyDescent="0.3">
      <c r="A19">
        <v>1297</v>
      </c>
      <c r="B19" s="6" t="s">
        <v>1298</v>
      </c>
      <c r="C19" s="2" t="s">
        <v>5407</v>
      </c>
      <c r="D19" s="3">
        <v>20000</v>
      </c>
      <c r="E19" s="4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7" t="s">
        <v>8315</v>
      </c>
      <c r="R19" s="7" t="s">
        <v>8316</v>
      </c>
      <c r="S19" s="11">
        <v>42461.747199074074</v>
      </c>
      <c r="T19" s="11">
        <v>42491.747199074074</v>
      </c>
      <c r="U19">
        <v>30</v>
      </c>
    </row>
    <row r="20" spans="1:21" ht="57.6" x14ac:dyDescent="0.3">
      <c r="A20">
        <v>1299</v>
      </c>
      <c r="B20" s="6" t="s">
        <v>1300</v>
      </c>
      <c r="C20" s="2" t="s">
        <v>5409</v>
      </c>
      <c r="D20" s="3">
        <v>3500</v>
      </c>
      <c r="E20" s="4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7" t="s">
        <v>8315</v>
      </c>
      <c r="R20" s="7" t="s">
        <v>8316</v>
      </c>
      <c r="S20" s="11">
        <v>42169.814340277779</v>
      </c>
      <c r="T20" s="11">
        <v>42199.814340277779</v>
      </c>
      <c r="U20">
        <v>30</v>
      </c>
    </row>
    <row r="21" spans="1:21" ht="57.6" x14ac:dyDescent="0.3">
      <c r="A21">
        <v>1300</v>
      </c>
      <c r="B21" s="6" t="s">
        <v>1301</v>
      </c>
      <c r="C21" s="2" t="s">
        <v>5410</v>
      </c>
      <c r="D21" s="3">
        <v>3000</v>
      </c>
      <c r="E21" s="4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7" t="s">
        <v>8315</v>
      </c>
      <c r="R21" s="7" t="s">
        <v>8316</v>
      </c>
      <c r="S21" s="11">
        <v>42483.675208333334</v>
      </c>
      <c r="T21" s="11">
        <v>42522.789583333331</v>
      </c>
      <c r="U21">
        <v>39</v>
      </c>
    </row>
    <row r="22" spans="1:21" ht="57.6" x14ac:dyDescent="0.3">
      <c r="A22">
        <v>1301</v>
      </c>
      <c r="B22" s="6" t="s">
        <v>1302</v>
      </c>
      <c r="C22" s="2" t="s">
        <v>5411</v>
      </c>
      <c r="D22" s="3">
        <v>2000</v>
      </c>
      <c r="E22" s="4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7" t="s">
        <v>8315</v>
      </c>
      <c r="R22" s="7" t="s">
        <v>8316</v>
      </c>
      <c r="S22" s="11">
        <v>42195.749745370369</v>
      </c>
      <c r="T22" s="11">
        <v>42206.125</v>
      </c>
      <c r="U22">
        <v>10</v>
      </c>
    </row>
    <row r="23" spans="1:21" ht="86.4" x14ac:dyDescent="0.3">
      <c r="A23">
        <v>1302</v>
      </c>
      <c r="B23" s="6" t="s">
        <v>1303</v>
      </c>
      <c r="C23" s="2" t="s">
        <v>5412</v>
      </c>
      <c r="D23" s="3">
        <v>2500</v>
      </c>
      <c r="E23" s="4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7" t="s">
        <v>8315</v>
      </c>
      <c r="R23" s="7" t="s">
        <v>8316</v>
      </c>
      <c r="S23" s="11">
        <v>42675.057997685188</v>
      </c>
      <c r="T23" s="11">
        <v>42705.099664351852</v>
      </c>
      <c r="U23">
        <v>30</v>
      </c>
    </row>
    <row r="24" spans="1:21" ht="115.2" x14ac:dyDescent="0.3">
      <c r="A24">
        <v>2781</v>
      </c>
      <c r="B24" s="6" t="s">
        <v>2781</v>
      </c>
      <c r="C24" s="2" t="s">
        <v>6891</v>
      </c>
      <c r="D24" s="3">
        <v>1250</v>
      </c>
      <c r="E24" s="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7" t="s">
        <v>8315</v>
      </c>
      <c r="R24" s="7" t="s">
        <v>8316</v>
      </c>
      <c r="S24" s="11">
        <v>42018.94159722222</v>
      </c>
      <c r="T24" s="11">
        <v>42047.291666666672</v>
      </c>
      <c r="U24">
        <v>28</v>
      </c>
    </row>
    <row r="25" spans="1:21" ht="115.2" x14ac:dyDescent="0.3">
      <c r="A25">
        <v>2782</v>
      </c>
      <c r="B25" s="6" t="s">
        <v>2782</v>
      </c>
      <c r="C25" s="2" t="s">
        <v>6892</v>
      </c>
      <c r="D25" s="3">
        <v>1000</v>
      </c>
      <c r="E25" s="4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7" t="s">
        <v>8315</v>
      </c>
      <c r="R25" s="7" t="s">
        <v>8316</v>
      </c>
      <c r="S25" s="11">
        <v>42026.924976851849</v>
      </c>
      <c r="T25" s="11">
        <v>42052.207638888889</v>
      </c>
      <c r="U25">
        <v>25</v>
      </c>
    </row>
    <row r="26" spans="1:21" ht="115.2" x14ac:dyDescent="0.3">
      <c r="A26">
        <v>2784</v>
      </c>
      <c r="B26" s="6" t="s">
        <v>2784</v>
      </c>
      <c r="C26" s="2" t="s">
        <v>6894</v>
      </c>
      <c r="D26" s="3">
        <v>6000</v>
      </c>
      <c r="E26" s="4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7" t="s">
        <v>8315</v>
      </c>
      <c r="R26" s="7" t="s">
        <v>8316</v>
      </c>
      <c r="S26" s="11">
        <v>41920.787534722222</v>
      </c>
      <c r="T26" s="11">
        <v>41941.787534722222</v>
      </c>
      <c r="U26">
        <v>21</v>
      </c>
    </row>
    <row r="27" spans="1:21" ht="57.6" x14ac:dyDescent="0.3">
      <c r="A27">
        <v>2785</v>
      </c>
      <c r="B27" s="6" t="s">
        <v>2785</v>
      </c>
      <c r="C27" s="2" t="s">
        <v>6895</v>
      </c>
      <c r="D27" s="3">
        <v>5000</v>
      </c>
      <c r="E27" s="4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7" t="s">
        <v>8315</v>
      </c>
      <c r="R27" s="7" t="s">
        <v>8316</v>
      </c>
      <c r="S27" s="11">
        <v>42558.189432870371</v>
      </c>
      <c r="T27" s="11">
        <v>42587.875</v>
      </c>
      <c r="U27">
        <v>30</v>
      </c>
    </row>
    <row r="28" spans="1:21" ht="129.6" x14ac:dyDescent="0.3">
      <c r="A28">
        <v>2787</v>
      </c>
      <c r="B28" s="6" t="s">
        <v>2787</v>
      </c>
      <c r="C28" s="2" t="s">
        <v>6897</v>
      </c>
      <c r="D28" s="3">
        <v>1000</v>
      </c>
      <c r="E28" s="4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7" t="s">
        <v>8315</v>
      </c>
      <c r="R28" s="7" t="s">
        <v>8316</v>
      </c>
      <c r="S28" s="11">
        <v>41808.198518518519</v>
      </c>
      <c r="T28" s="11">
        <v>41838.198518518519</v>
      </c>
      <c r="U28">
        <v>30</v>
      </c>
    </row>
    <row r="29" spans="1:21" ht="72" x14ac:dyDescent="0.3">
      <c r="A29">
        <v>2788</v>
      </c>
      <c r="B29" s="6" t="s">
        <v>2788</v>
      </c>
      <c r="C29" s="2" t="s">
        <v>6898</v>
      </c>
      <c r="D29" s="3">
        <v>2000</v>
      </c>
      <c r="E29" s="4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7" t="s">
        <v>8315</v>
      </c>
      <c r="R29" s="7" t="s">
        <v>8316</v>
      </c>
      <c r="S29" s="11">
        <v>42550.701886574068</v>
      </c>
      <c r="T29" s="11">
        <v>42580.701886574068</v>
      </c>
      <c r="U29">
        <v>30</v>
      </c>
    </row>
    <row r="30" spans="1:21" ht="43.2" x14ac:dyDescent="0.3">
      <c r="A30">
        <v>2789</v>
      </c>
      <c r="B30" s="6" t="s">
        <v>2789</v>
      </c>
      <c r="C30" s="2" t="s">
        <v>6899</v>
      </c>
      <c r="D30" s="3">
        <v>3000</v>
      </c>
      <c r="E30" s="4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7" t="s">
        <v>8315</v>
      </c>
      <c r="R30" s="7" t="s">
        <v>8316</v>
      </c>
      <c r="S30" s="11">
        <v>42056.013124999998</v>
      </c>
      <c r="T30" s="11">
        <v>42075.166666666672</v>
      </c>
      <c r="U30">
        <v>19</v>
      </c>
    </row>
    <row r="31" spans="1:21" ht="72" x14ac:dyDescent="0.3">
      <c r="A31">
        <v>2790</v>
      </c>
      <c r="B31" s="6" t="s">
        <v>2790</v>
      </c>
      <c r="C31" s="2" t="s">
        <v>6900</v>
      </c>
      <c r="D31" s="3">
        <v>3000</v>
      </c>
      <c r="E31" s="4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7" t="s">
        <v>8315</v>
      </c>
      <c r="R31" s="7" t="s">
        <v>8316</v>
      </c>
      <c r="S31" s="11">
        <v>42016.938692129625</v>
      </c>
      <c r="T31" s="11">
        <v>42046.938692129625</v>
      </c>
      <c r="U31">
        <v>30</v>
      </c>
    </row>
    <row r="32" spans="1:21" ht="115.2" x14ac:dyDescent="0.3">
      <c r="A32">
        <v>2791</v>
      </c>
      <c r="B32" s="6" t="s">
        <v>2791</v>
      </c>
      <c r="C32" s="2" t="s">
        <v>6901</v>
      </c>
      <c r="D32" s="3">
        <v>2000</v>
      </c>
      <c r="E32" s="4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7" t="s">
        <v>8315</v>
      </c>
      <c r="R32" s="7" t="s">
        <v>8316</v>
      </c>
      <c r="S32" s="11">
        <v>42591.899988425925</v>
      </c>
      <c r="T32" s="11">
        <v>42622.166666666672</v>
      </c>
      <c r="U32">
        <v>30</v>
      </c>
    </row>
    <row r="33" spans="1:21" ht="72" x14ac:dyDescent="0.3">
      <c r="A33">
        <v>2792</v>
      </c>
      <c r="B33" s="6" t="s">
        <v>2792</v>
      </c>
      <c r="C33" s="2" t="s">
        <v>6902</v>
      </c>
      <c r="D33" s="3">
        <v>2000</v>
      </c>
      <c r="E33" s="4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7" t="s">
        <v>8315</v>
      </c>
      <c r="R33" s="7" t="s">
        <v>8316</v>
      </c>
      <c r="S33" s="11">
        <v>42183.231006944443</v>
      </c>
      <c r="T33" s="11">
        <v>42228.231006944443</v>
      </c>
      <c r="U33">
        <v>45</v>
      </c>
    </row>
    <row r="34" spans="1:21" ht="72" x14ac:dyDescent="0.3">
      <c r="A34">
        <v>2795</v>
      </c>
      <c r="B34" s="6" t="s">
        <v>2795</v>
      </c>
      <c r="C34" s="2" t="s">
        <v>6905</v>
      </c>
      <c r="D34" s="3">
        <v>700</v>
      </c>
      <c r="E34" s="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7" t="s">
        <v>8315</v>
      </c>
      <c r="R34" s="7" t="s">
        <v>8316</v>
      </c>
      <c r="S34" s="11">
        <v>41780.525937500002</v>
      </c>
      <c r="T34" s="11">
        <v>41796.958333333336</v>
      </c>
      <c r="U34">
        <v>16</v>
      </c>
    </row>
    <row r="35" spans="1:21" ht="115.2" x14ac:dyDescent="0.3">
      <c r="A35">
        <v>2803</v>
      </c>
      <c r="B35" s="6" t="s">
        <v>2803</v>
      </c>
      <c r="C35" s="2" t="s">
        <v>6913</v>
      </c>
      <c r="D35" s="3">
        <v>10000</v>
      </c>
      <c r="E35" s="4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7" t="s">
        <v>8315</v>
      </c>
      <c r="R35" s="7" t="s">
        <v>8316</v>
      </c>
      <c r="S35" s="11">
        <v>42158.065694444449</v>
      </c>
      <c r="T35" s="11">
        <v>42201</v>
      </c>
      <c r="U35">
        <v>43</v>
      </c>
    </row>
    <row r="36" spans="1:21" ht="72" x14ac:dyDescent="0.3">
      <c r="A36">
        <v>2807</v>
      </c>
      <c r="B36" s="6" t="s">
        <v>2807</v>
      </c>
      <c r="C36" s="2" t="s">
        <v>6917</v>
      </c>
      <c r="D36" s="3">
        <v>5000</v>
      </c>
      <c r="E36" s="4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7" t="s">
        <v>8315</v>
      </c>
      <c r="R36" s="7" t="s">
        <v>8316</v>
      </c>
      <c r="S36" s="11">
        <v>42154.873124999998</v>
      </c>
      <c r="T36" s="11">
        <v>42184.873124999998</v>
      </c>
      <c r="U36">
        <v>30</v>
      </c>
    </row>
    <row r="37" spans="1:21" ht="100.8" x14ac:dyDescent="0.3">
      <c r="A37">
        <v>2808</v>
      </c>
      <c r="B37" s="6" t="s">
        <v>2808</v>
      </c>
      <c r="C37" s="2" t="s">
        <v>6918</v>
      </c>
      <c r="D37" s="3">
        <v>4500</v>
      </c>
      <c r="E37" s="4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7" t="s">
        <v>8315</v>
      </c>
      <c r="R37" s="7" t="s">
        <v>8316</v>
      </c>
      <c r="S37" s="11">
        <v>42208.84646990741</v>
      </c>
      <c r="T37" s="11">
        <v>42238.84646990741</v>
      </c>
      <c r="U37">
        <v>30</v>
      </c>
    </row>
    <row r="38" spans="1:21" ht="72" x14ac:dyDescent="0.3">
      <c r="A38">
        <v>2809</v>
      </c>
      <c r="B38" s="6" t="s">
        <v>2809</v>
      </c>
      <c r="C38" s="2" t="s">
        <v>6919</v>
      </c>
      <c r="D38" s="3">
        <v>2500</v>
      </c>
      <c r="E38" s="4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7" t="s">
        <v>8315</v>
      </c>
      <c r="R38" s="7" t="s">
        <v>8316</v>
      </c>
      <c r="S38" s="11">
        <v>42451.496817129635</v>
      </c>
      <c r="T38" s="11">
        <v>42459.610416666663</v>
      </c>
      <c r="U38">
        <v>8</v>
      </c>
    </row>
    <row r="39" spans="1:21" ht="115.2" x14ac:dyDescent="0.3">
      <c r="A39">
        <v>2810</v>
      </c>
      <c r="B39" s="6" t="s">
        <v>2810</v>
      </c>
      <c r="C39" s="2" t="s">
        <v>6920</v>
      </c>
      <c r="D39" s="3">
        <v>2500</v>
      </c>
      <c r="E39" s="4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7" t="s">
        <v>8315</v>
      </c>
      <c r="R39" s="7" t="s">
        <v>8316</v>
      </c>
      <c r="S39" s="11">
        <v>41759.13962962963</v>
      </c>
      <c r="T39" s="11">
        <v>41791.165972222225</v>
      </c>
      <c r="U39">
        <v>32</v>
      </c>
    </row>
    <row r="40" spans="1:21" ht="72" x14ac:dyDescent="0.3">
      <c r="A40">
        <v>2813</v>
      </c>
      <c r="B40" s="6" t="s">
        <v>2813</v>
      </c>
      <c r="C40" s="2" t="s">
        <v>6923</v>
      </c>
      <c r="D40" s="3">
        <v>2800</v>
      </c>
      <c r="E40" s="4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7" t="s">
        <v>8315</v>
      </c>
      <c r="R40" s="7" t="s">
        <v>8316</v>
      </c>
      <c r="S40" s="11">
        <v>42693.742604166662</v>
      </c>
      <c r="T40" s="11">
        <v>42718.742604166662</v>
      </c>
      <c r="U40">
        <v>25</v>
      </c>
    </row>
    <row r="41" spans="1:21" ht="72" x14ac:dyDescent="0.3">
      <c r="A41">
        <v>2818</v>
      </c>
      <c r="B41" s="6" t="s">
        <v>2818</v>
      </c>
      <c r="C41" s="2" t="s">
        <v>6928</v>
      </c>
      <c r="D41" s="3">
        <v>10000</v>
      </c>
      <c r="E41" s="4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7" t="s">
        <v>8315</v>
      </c>
      <c r="R41" s="7" t="s">
        <v>8316</v>
      </c>
      <c r="S41" s="11">
        <v>42250.598217592589</v>
      </c>
      <c r="T41" s="11">
        <v>42270.598217592589</v>
      </c>
      <c r="U41">
        <v>20</v>
      </c>
    </row>
    <row r="42" spans="1:21" ht="72" x14ac:dyDescent="0.3">
      <c r="A42">
        <v>2822</v>
      </c>
      <c r="B42" s="6" t="s">
        <v>2822</v>
      </c>
      <c r="C42" s="2" t="s">
        <v>6932</v>
      </c>
      <c r="D42" s="3">
        <v>6000</v>
      </c>
      <c r="E42" s="4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7" t="s">
        <v>8315</v>
      </c>
      <c r="R42" s="7" t="s">
        <v>8316</v>
      </c>
      <c r="S42" s="11">
        <v>42060.683935185181</v>
      </c>
      <c r="T42" s="11">
        <v>42090.642268518524</v>
      </c>
      <c r="U42">
        <v>30</v>
      </c>
    </row>
    <row r="43" spans="1:21" ht="43.2" x14ac:dyDescent="0.3">
      <c r="A43">
        <v>2824</v>
      </c>
      <c r="B43" s="6" t="s">
        <v>2824</v>
      </c>
      <c r="C43" s="2" t="s">
        <v>6934</v>
      </c>
      <c r="D43" s="3">
        <v>650</v>
      </c>
      <c r="E43" s="4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7" t="s">
        <v>8315</v>
      </c>
      <c r="R43" s="7" t="s">
        <v>8316</v>
      </c>
      <c r="S43" s="11">
        <v>42136.270787037036</v>
      </c>
      <c r="T43" s="11">
        <v>42168.071527777778</v>
      </c>
      <c r="U43">
        <v>32</v>
      </c>
    </row>
    <row r="44" spans="1:21" ht="57.6" x14ac:dyDescent="0.3">
      <c r="A44">
        <v>2826</v>
      </c>
      <c r="B44" s="6" t="s">
        <v>2826</v>
      </c>
      <c r="C44" s="2" t="s">
        <v>6936</v>
      </c>
      <c r="D44" s="3">
        <v>2000</v>
      </c>
      <c r="E44" s="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7" t="s">
        <v>8315</v>
      </c>
      <c r="R44" s="7" t="s">
        <v>8316</v>
      </c>
      <c r="S44" s="11">
        <v>42171.034861111111</v>
      </c>
      <c r="T44" s="11">
        <v>42195.291666666672</v>
      </c>
      <c r="U44">
        <v>24</v>
      </c>
    </row>
    <row r="45" spans="1:21" ht="129.6" x14ac:dyDescent="0.3">
      <c r="A45">
        <v>2827</v>
      </c>
      <c r="B45" s="6" t="s">
        <v>2827</v>
      </c>
      <c r="C45" s="2" t="s">
        <v>6937</v>
      </c>
      <c r="D45" s="3">
        <v>2000</v>
      </c>
      <c r="E45" s="4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7" t="s">
        <v>8315</v>
      </c>
      <c r="R45" s="7" t="s">
        <v>8316</v>
      </c>
      <c r="S45" s="11">
        <v>42494.683634259258</v>
      </c>
      <c r="T45" s="11">
        <v>42524.6875</v>
      </c>
      <c r="U45">
        <v>30</v>
      </c>
    </row>
    <row r="46" spans="1:21" ht="43.2" x14ac:dyDescent="0.3">
      <c r="A46">
        <v>2830</v>
      </c>
      <c r="B46" s="6" t="s">
        <v>2830</v>
      </c>
      <c r="C46" s="2" t="s">
        <v>6940</v>
      </c>
      <c r="D46" s="3">
        <v>3000</v>
      </c>
      <c r="E46" s="4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7" t="s">
        <v>8315</v>
      </c>
      <c r="R46" s="7" t="s">
        <v>8316</v>
      </c>
      <c r="S46" s="11">
        <v>41758.839675925927</v>
      </c>
      <c r="T46" s="11">
        <v>41771.165972222225</v>
      </c>
      <c r="U46">
        <v>12</v>
      </c>
    </row>
    <row r="47" spans="1:21" ht="43.2" x14ac:dyDescent="0.3">
      <c r="A47">
        <v>2831</v>
      </c>
      <c r="B47" s="6" t="s">
        <v>2831</v>
      </c>
      <c r="C47" s="2" t="s">
        <v>6941</v>
      </c>
      <c r="D47" s="3">
        <v>3000</v>
      </c>
      <c r="E47" s="4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7" t="s">
        <v>8315</v>
      </c>
      <c r="R47" s="7" t="s">
        <v>8316</v>
      </c>
      <c r="S47" s="11">
        <v>42171.824884259258</v>
      </c>
      <c r="T47" s="11">
        <v>42201.824884259258</v>
      </c>
      <c r="U47">
        <v>30</v>
      </c>
    </row>
    <row r="48" spans="1:21" ht="43.2" x14ac:dyDescent="0.3">
      <c r="A48">
        <v>2833</v>
      </c>
      <c r="B48" s="6" t="s">
        <v>2833</v>
      </c>
      <c r="C48" s="2" t="s">
        <v>6943</v>
      </c>
      <c r="D48" s="3">
        <v>2700</v>
      </c>
      <c r="E48" s="4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7" t="s">
        <v>8315</v>
      </c>
      <c r="R48" s="7" t="s">
        <v>8316</v>
      </c>
      <c r="S48" s="11">
        <v>42268.127696759257</v>
      </c>
      <c r="T48" s="11">
        <v>42288.083333333328</v>
      </c>
      <c r="U48">
        <v>20</v>
      </c>
    </row>
    <row r="49" spans="1:21" ht="86.4" x14ac:dyDescent="0.3">
      <c r="A49">
        <v>2836</v>
      </c>
      <c r="B49" s="6" t="s">
        <v>2836</v>
      </c>
      <c r="C49" s="2" t="s">
        <v>6946</v>
      </c>
      <c r="D49" s="3">
        <v>450</v>
      </c>
      <c r="E49" s="4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7" t="s">
        <v>8315</v>
      </c>
      <c r="R49" s="7" t="s">
        <v>8316</v>
      </c>
      <c r="S49" s="11">
        <v>42746.261782407411</v>
      </c>
      <c r="T49" s="11">
        <v>42784.207638888889</v>
      </c>
      <c r="U49">
        <v>38</v>
      </c>
    </row>
    <row r="50" spans="1:21" ht="115.2" x14ac:dyDescent="0.3">
      <c r="A50">
        <v>2838</v>
      </c>
      <c r="B50" s="6" t="s">
        <v>2838</v>
      </c>
      <c r="C50" s="2" t="s">
        <v>6948</v>
      </c>
      <c r="D50" s="3">
        <v>2000</v>
      </c>
      <c r="E50" s="4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7" t="s">
        <v>8315</v>
      </c>
      <c r="R50" s="7" t="s">
        <v>8316</v>
      </c>
      <c r="S50" s="11">
        <v>41842.607592592591</v>
      </c>
      <c r="T50" s="11">
        <v>41864.916666666664</v>
      </c>
      <c r="U50">
        <v>22</v>
      </c>
    </row>
    <row r="51" spans="1:21" ht="86.4" x14ac:dyDescent="0.3">
      <c r="A51">
        <v>2839</v>
      </c>
      <c r="B51" s="6" t="s">
        <v>2839</v>
      </c>
      <c r="C51" s="2" t="s">
        <v>6949</v>
      </c>
      <c r="D51" s="3">
        <v>3500</v>
      </c>
      <c r="E51" s="4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7" t="s">
        <v>8315</v>
      </c>
      <c r="R51" s="7" t="s">
        <v>8316</v>
      </c>
      <c r="S51" s="11">
        <v>41853.240208333329</v>
      </c>
      <c r="T51" s="11">
        <v>41876.207638888889</v>
      </c>
      <c r="U51">
        <v>23</v>
      </c>
    </row>
    <row r="52" spans="1:21" ht="72" x14ac:dyDescent="0.3">
      <c r="A52">
        <v>2961</v>
      </c>
      <c r="B52" s="6" t="s">
        <v>2961</v>
      </c>
      <c r="C52" s="2" t="s">
        <v>7071</v>
      </c>
      <c r="D52" s="3">
        <v>5000</v>
      </c>
      <c r="E52" s="4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7" t="s">
        <v>8315</v>
      </c>
      <c r="R52" s="7" t="s">
        <v>8316</v>
      </c>
      <c r="S52" s="11">
        <v>42061.212488425925</v>
      </c>
      <c r="T52" s="11">
        <v>42089.166666666672</v>
      </c>
      <c r="U52">
        <v>28</v>
      </c>
    </row>
    <row r="53" spans="1:21" ht="100.8" x14ac:dyDescent="0.3">
      <c r="A53">
        <v>2962</v>
      </c>
      <c r="B53" s="6" t="s">
        <v>2962</v>
      </c>
      <c r="C53" s="2" t="s">
        <v>7072</v>
      </c>
      <c r="D53" s="3">
        <v>1000</v>
      </c>
      <c r="E53" s="4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7" t="s">
        <v>8315</v>
      </c>
      <c r="R53" s="7" t="s">
        <v>8316</v>
      </c>
      <c r="S53" s="11">
        <v>42036.24428240741</v>
      </c>
      <c r="T53" s="11">
        <v>42064.290972222225</v>
      </c>
      <c r="U53">
        <v>28</v>
      </c>
    </row>
    <row r="54" spans="1:21" ht="72" x14ac:dyDescent="0.3">
      <c r="A54">
        <v>2963</v>
      </c>
      <c r="B54" s="6" t="s">
        <v>2963</v>
      </c>
      <c r="C54" s="2" t="s">
        <v>7073</v>
      </c>
      <c r="D54" s="3">
        <v>10000</v>
      </c>
      <c r="E54" s="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7" t="s">
        <v>8315</v>
      </c>
      <c r="R54" s="7" t="s">
        <v>8316</v>
      </c>
      <c r="S54" s="11">
        <v>42157.470185185186</v>
      </c>
      <c r="T54" s="11">
        <v>42187.470185185186</v>
      </c>
      <c r="U54">
        <v>30</v>
      </c>
    </row>
    <row r="55" spans="1:21" ht="100.8" x14ac:dyDescent="0.3">
      <c r="A55">
        <v>2964</v>
      </c>
      <c r="B55" s="6" t="s">
        <v>2964</v>
      </c>
      <c r="C55" s="2" t="s">
        <v>7074</v>
      </c>
      <c r="D55" s="3">
        <v>5000</v>
      </c>
      <c r="E55" s="4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7" t="s">
        <v>8315</v>
      </c>
      <c r="R55" s="7" t="s">
        <v>8316</v>
      </c>
      <c r="S55" s="11">
        <v>41827.909942129627</v>
      </c>
      <c r="T55" s="11">
        <v>41857.897222222222</v>
      </c>
      <c r="U55">
        <v>30</v>
      </c>
    </row>
    <row r="56" spans="1:21" ht="115.2" x14ac:dyDescent="0.3">
      <c r="A56">
        <v>2965</v>
      </c>
      <c r="B56" s="6" t="s">
        <v>2965</v>
      </c>
      <c r="C56" s="2" t="s">
        <v>7075</v>
      </c>
      <c r="D56" s="3">
        <v>1500</v>
      </c>
      <c r="E56" s="4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7" t="s">
        <v>8315</v>
      </c>
      <c r="R56" s="7" t="s">
        <v>8316</v>
      </c>
      <c r="S56" s="11">
        <v>42162.729548611111</v>
      </c>
      <c r="T56" s="11">
        <v>42192.729548611111</v>
      </c>
      <c r="U56">
        <v>30</v>
      </c>
    </row>
    <row r="57" spans="1:21" ht="57.6" x14ac:dyDescent="0.3">
      <c r="A57">
        <v>2966</v>
      </c>
      <c r="B57" s="6" t="s">
        <v>2966</v>
      </c>
      <c r="C57" s="2" t="s">
        <v>7076</v>
      </c>
      <c r="D57" s="3">
        <v>10000</v>
      </c>
      <c r="E57" s="4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7" t="s">
        <v>8315</v>
      </c>
      <c r="R57" s="7" t="s">
        <v>8316</v>
      </c>
      <c r="S57" s="11">
        <v>42233.738564814819</v>
      </c>
      <c r="T57" s="11">
        <v>42263.738564814819</v>
      </c>
      <c r="U57">
        <v>30</v>
      </c>
    </row>
    <row r="58" spans="1:21" ht="86.4" x14ac:dyDescent="0.3">
      <c r="A58">
        <v>2967</v>
      </c>
      <c r="B58" s="6" t="s">
        <v>2967</v>
      </c>
      <c r="C58" s="2" t="s">
        <v>7077</v>
      </c>
      <c r="D58" s="3">
        <v>5000</v>
      </c>
      <c r="E58" s="4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7" t="s">
        <v>8315</v>
      </c>
      <c r="R58" s="7" t="s">
        <v>8316</v>
      </c>
      <c r="S58" s="11">
        <v>42042.197824074072</v>
      </c>
      <c r="T58" s="11">
        <v>42072.156157407408</v>
      </c>
      <c r="U58">
        <v>30</v>
      </c>
    </row>
    <row r="59" spans="1:21" ht="100.8" x14ac:dyDescent="0.3">
      <c r="A59">
        <v>2968</v>
      </c>
      <c r="B59" s="6" t="s">
        <v>2968</v>
      </c>
      <c r="C59" s="2" t="s">
        <v>7078</v>
      </c>
      <c r="D59" s="3">
        <v>3500</v>
      </c>
      <c r="E59" s="4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7" t="s">
        <v>8315</v>
      </c>
      <c r="R59" s="7" t="s">
        <v>8316</v>
      </c>
      <c r="S59" s="11">
        <v>42585.523842592593</v>
      </c>
      <c r="T59" s="11">
        <v>42599.165972222225</v>
      </c>
      <c r="U59">
        <v>14</v>
      </c>
    </row>
    <row r="60" spans="1:21" ht="115.2" x14ac:dyDescent="0.3">
      <c r="A60">
        <v>2970</v>
      </c>
      <c r="B60" s="6" t="s">
        <v>2970</v>
      </c>
      <c r="C60" s="2" t="s">
        <v>7080</v>
      </c>
      <c r="D60" s="3">
        <v>6000</v>
      </c>
      <c r="E60" s="4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7" t="s">
        <v>8315</v>
      </c>
      <c r="R60" s="7" t="s">
        <v>8316</v>
      </c>
      <c r="S60" s="11">
        <v>41808.669571759259</v>
      </c>
      <c r="T60" s="11">
        <v>41838.669571759259</v>
      </c>
      <c r="U60">
        <v>30</v>
      </c>
    </row>
    <row r="61" spans="1:21" ht="57.6" x14ac:dyDescent="0.3">
      <c r="A61">
        <v>2971</v>
      </c>
      <c r="B61" s="6" t="s">
        <v>2971</v>
      </c>
      <c r="C61" s="2" t="s">
        <v>7081</v>
      </c>
      <c r="D61" s="3">
        <v>3200</v>
      </c>
      <c r="E61" s="4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7" t="s">
        <v>8315</v>
      </c>
      <c r="R61" s="7" t="s">
        <v>8316</v>
      </c>
      <c r="S61" s="11">
        <v>41852.658310185187</v>
      </c>
      <c r="T61" s="11">
        <v>41882.658310185187</v>
      </c>
      <c r="U61">
        <v>30</v>
      </c>
    </row>
    <row r="62" spans="1:21" ht="43.2" x14ac:dyDescent="0.3">
      <c r="A62">
        <v>2972</v>
      </c>
      <c r="B62" s="6" t="s">
        <v>2972</v>
      </c>
      <c r="C62" s="2" t="s">
        <v>7082</v>
      </c>
      <c r="D62" s="3">
        <v>2000</v>
      </c>
      <c r="E62" s="4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7" t="s">
        <v>8315</v>
      </c>
      <c r="R62" s="7" t="s">
        <v>8316</v>
      </c>
      <c r="S62" s="11">
        <v>42694.110185185185</v>
      </c>
      <c r="T62" s="11">
        <v>42709.041666666672</v>
      </c>
      <c r="U62">
        <v>15</v>
      </c>
    </row>
    <row r="63" spans="1:21" ht="57.6" x14ac:dyDescent="0.3">
      <c r="A63">
        <v>2973</v>
      </c>
      <c r="B63" s="6" t="s">
        <v>2973</v>
      </c>
      <c r="C63" s="2" t="s">
        <v>7083</v>
      </c>
      <c r="D63" s="3">
        <v>5000</v>
      </c>
      <c r="E63" s="4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7" t="s">
        <v>8315</v>
      </c>
      <c r="R63" s="7" t="s">
        <v>8316</v>
      </c>
      <c r="S63" s="11">
        <v>42341.818379629629</v>
      </c>
      <c r="T63" s="11">
        <v>42370.166666666672</v>
      </c>
      <c r="U63">
        <v>28</v>
      </c>
    </row>
    <row r="64" spans="1:21" ht="115.2" x14ac:dyDescent="0.3">
      <c r="A64">
        <v>2974</v>
      </c>
      <c r="B64" s="6" t="s">
        <v>2974</v>
      </c>
      <c r="C64" s="2" t="s">
        <v>7084</v>
      </c>
      <c r="D64" s="3">
        <v>5000</v>
      </c>
      <c r="E64" s="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7" t="s">
        <v>8315</v>
      </c>
      <c r="R64" s="7" t="s">
        <v>8316</v>
      </c>
      <c r="S64" s="11">
        <v>41880.061006944445</v>
      </c>
      <c r="T64" s="11">
        <v>41908.065972222219</v>
      </c>
      <c r="U64">
        <v>28</v>
      </c>
    </row>
    <row r="65" spans="1:21" ht="100.8" x14ac:dyDescent="0.3">
      <c r="A65">
        <v>2975</v>
      </c>
      <c r="B65" s="6" t="s">
        <v>2975</v>
      </c>
      <c r="C65" s="2" t="s">
        <v>7085</v>
      </c>
      <c r="D65" s="3">
        <v>8000</v>
      </c>
      <c r="E65" s="4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7" t="s">
        <v>8315</v>
      </c>
      <c r="R65" s="7" t="s">
        <v>8316</v>
      </c>
      <c r="S65" s="11">
        <v>41941.683865740742</v>
      </c>
      <c r="T65" s="11">
        <v>41970.125</v>
      </c>
      <c r="U65">
        <v>28</v>
      </c>
    </row>
    <row r="66" spans="1:21" ht="129.6" x14ac:dyDescent="0.3">
      <c r="A66">
        <v>2977</v>
      </c>
      <c r="B66" s="6" t="s">
        <v>2977</v>
      </c>
      <c r="C66" s="2" t="s">
        <v>7087</v>
      </c>
      <c r="D66" s="3">
        <v>3000</v>
      </c>
      <c r="E66" s="4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7" t="s">
        <v>8315</v>
      </c>
      <c r="R66" s="7" t="s">
        <v>8316</v>
      </c>
      <c r="S66" s="11">
        <v>42026.88118055556</v>
      </c>
      <c r="T66" s="11">
        <v>42086.093055555553</v>
      </c>
      <c r="U66">
        <v>59</v>
      </c>
    </row>
    <row r="67" spans="1:21" ht="86.4" x14ac:dyDescent="0.3">
      <c r="A67">
        <v>2978</v>
      </c>
      <c r="B67" s="6" t="s">
        <v>2978</v>
      </c>
      <c r="C67" s="2" t="s">
        <v>7088</v>
      </c>
      <c r="D67" s="3">
        <v>750</v>
      </c>
      <c r="E67" s="4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7" t="s">
        <v>8315</v>
      </c>
      <c r="R67" s="7" t="s">
        <v>8316</v>
      </c>
      <c r="S67" s="11">
        <v>41922.640590277777</v>
      </c>
      <c r="T67" s="11">
        <v>41932.249305555553</v>
      </c>
      <c r="U67">
        <v>10</v>
      </c>
    </row>
    <row r="68" spans="1:21" ht="57.6" x14ac:dyDescent="0.3">
      <c r="A68">
        <v>2979</v>
      </c>
      <c r="B68" s="6" t="s">
        <v>2979</v>
      </c>
      <c r="C68" s="2" t="s">
        <v>7089</v>
      </c>
      <c r="D68" s="3">
        <v>5000</v>
      </c>
      <c r="E68" s="4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7" t="s">
        <v>8315</v>
      </c>
      <c r="R68" s="7" t="s">
        <v>8316</v>
      </c>
      <c r="S68" s="11">
        <v>41993.824340277773</v>
      </c>
      <c r="T68" s="11">
        <v>42010.25</v>
      </c>
      <c r="U68">
        <v>16</v>
      </c>
    </row>
    <row r="69" spans="1:21" ht="57.6" x14ac:dyDescent="0.3">
      <c r="A69">
        <v>2980</v>
      </c>
      <c r="B69" s="6" t="s">
        <v>2980</v>
      </c>
      <c r="C69" s="2" t="s">
        <v>7090</v>
      </c>
      <c r="D69" s="3">
        <v>3000</v>
      </c>
      <c r="E69" s="4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7" t="s">
        <v>8315</v>
      </c>
      <c r="R69" s="7" t="s">
        <v>8316</v>
      </c>
      <c r="S69" s="11">
        <v>42219.915856481486</v>
      </c>
      <c r="T69" s="11">
        <v>42240.083333333328</v>
      </c>
      <c r="U69">
        <v>20</v>
      </c>
    </row>
    <row r="70" spans="1:21" ht="129.6" x14ac:dyDescent="0.3">
      <c r="A70">
        <v>3147</v>
      </c>
      <c r="B70" s="6" t="s">
        <v>3147</v>
      </c>
      <c r="C70" s="2" t="s">
        <v>7257</v>
      </c>
      <c r="D70" s="3">
        <v>20000</v>
      </c>
      <c r="E70" s="4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7" t="s">
        <v>8315</v>
      </c>
      <c r="R70" s="7" t="s">
        <v>8316</v>
      </c>
      <c r="S70" s="11">
        <v>41909.969386574077</v>
      </c>
      <c r="T70" s="11">
        <v>41950.011053240742</v>
      </c>
      <c r="U70">
        <v>40</v>
      </c>
    </row>
    <row r="71" spans="1:21" ht="100.8" x14ac:dyDescent="0.3">
      <c r="A71">
        <v>3148</v>
      </c>
      <c r="B71" s="6" t="s">
        <v>3148</v>
      </c>
      <c r="C71" s="2" t="s">
        <v>7258</v>
      </c>
      <c r="D71" s="3">
        <v>1800</v>
      </c>
      <c r="E71" s="4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7" t="s">
        <v>8315</v>
      </c>
      <c r="R71" s="7" t="s">
        <v>8316</v>
      </c>
      <c r="S71" s="11">
        <v>41891.665324074071</v>
      </c>
      <c r="T71" s="11">
        <v>41913.166666666664</v>
      </c>
      <c r="U71">
        <v>22</v>
      </c>
    </row>
    <row r="72" spans="1:21" ht="72" x14ac:dyDescent="0.3">
      <c r="A72">
        <v>3149</v>
      </c>
      <c r="B72" s="6" t="s">
        <v>3149</v>
      </c>
      <c r="C72" s="2" t="s">
        <v>7259</v>
      </c>
      <c r="D72" s="3">
        <v>1250</v>
      </c>
      <c r="E72" s="4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7" t="s">
        <v>8315</v>
      </c>
      <c r="R72" s="7" t="s">
        <v>8316</v>
      </c>
      <c r="S72" s="11">
        <v>41226.017361111109</v>
      </c>
      <c r="T72" s="11">
        <v>41250.083333333336</v>
      </c>
      <c r="U72">
        <v>24</v>
      </c>
    </row>
    <row r="73" spans="1:21" ht="172.8" x14ac:dyDescent="0.3">
      <c r="A73">
        <v>3150</v>
      </c>
      <c r="B73" s="6" t="s">
        <v>3150</v>
      </c>
      <c r="C73" s="2" t="s">
        <v>7260</v>
      </c>
      <c r="D73" s="3">
        <v>3500</v>
      </c>
      <c r="E73" s="4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7" t="s">
        <v>8315</v>
      </c>
      <c r="R73" s="7" t="s">
        <v>8316</v>
      </c>
      <c r="S73" s="11">
        <v>40478.263923611114</v>
      </c>
      <c r="T73" s="11">
        <v>40568.166666666664</v>
      </c>
      <c r="U73">
        <v>90</v>
      </c>
    </row>
    <row r="74" spans="1:21" ht="86.4" x14ac:dyDescent="0.3">
      <c r="A74">
        <v>3151</v>
      </c>
      <c r="B74" s="6" t="s">
        <v>3151</v>
      </c>
      <c r="C74" s="2" t="s">
        <v>7261</v>
      </c>
      <c r="D74" s="3">
        <v>3500</v>
      </c>
      <c r="E74" s="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7" t="s">
        <v>8315</v>
      </c>
      <c r="R74" s="7" t="s">
        <v>8316</v>
      </c>
      <c r="S74" s="11">
        <v>41862.83997685185</v>
      </c>
      <c r="T74" s="11">
        <v>41892.83997685185</v>
      </c>
      <c r="U74">
        <v>30</v>
      </c>
    </row>
    <row r="75" spans="1:21" ht="57.6" x14ac:dyDescent="0.3">
      <c r="A75">
        <v>3153</v>
      </c>
      <c r="B75" s="6" t="s">
        <v>3153</v>
      </c>
      <c r="C75" s="2" t="s">
        <v>7263</v>
      </c>
      <c r="D75" s="3">
        <v>3000</v>
      </c>
      <c r="E75" s="4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7" t="s">
        <v>8315</v>
      </c>
      <c r="R75" s="7" t="s">
        <v>8316</v>
      </c>
      <c r="S75" s="11">
        <v>40633.154363425929</v>
      </c>
      <c r="T75" s="11">
        <v>40664.207638888889</v>
      </c>
      <c r="U75">
        <v>31</v>
      </c>
    </row>
    <row r="76" spans="1:21" ht="57.6" x14ac:dyDescent="0.3">
      <c r="A76">
        <v>3154</v>
      </c>
      <c r="B76" s="6" t="s">
        <v>3154</v>
      </c>
      <c r="C76" s="2" t="s">
        <v>7264</v>
      </c>
      <c r="D76" s="3">
        <v>7000</v>
      </c>
      <c r="E76" s="4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7" t="s">
        <v>8315</v>
      </c>
      <c r="R76" s="7" t="s">
        <v>8316</v>
      </c>
      <c r="S76" s="11">
        <v>40970.875671296293</v>
      </c>
      <c r="T76" s="11">
        <v>41000.834004629629</v>
      </c>
      <c r="U76">
        <v>30</v>
      </c>
    </row>
    <row r="77" spans="1:21" ht="72" x14ac:dyDescent="0.3">
      <c r="A77">
        <v>3156</v>
      </c>
      <c r="B77" s="6" t="s">
        <v>3156</v>
      </c>
      <c r="C77" s="2" t="s">
        <v>7266</v>
      </c>
      <c r="D77" s="3">
        <v>5500</v>
      </c>
      <c r="E77" s="4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7" t="s">
        <v>8315</v>
      </c>
      <c r="R77" s="7" t="s">
        <v>8316</v>
      </c>
      <c r="S77" s="11">
        <v>41026.953055555554</v>
      </c>
      <c r="T77" s="11">
        <v>41061.953055555554</v>
      </c>
      <c r="U77">
        <v>35</v>
      </c>
    </row>
    <row r="78" spans="1:21" ht="28.8" x14ac:dyDescent="0.3">
      <c r="A78">
        <v>3157</v>
      </c>
      <c r="B78" s="6" t="s">
        <v>3157</v>
      </c>
      <c r="C78" s="2" t="s">
        <v>7267</v>
      </c>
      <c r="D78" s="3">
        <v>4000</v>
      </c>
      <c r="E78" s="4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7" t="s">
        <v>8315</v>
      </c>
      <c r="R78" s="7" t="s">
        <v>8316</v>
      </c>
      <c r="S78" s="11">
        <v>41829.788252314815</v>
      </c>
      <c r="T78" s="11">
        <v>41839.208333333336</v>
      </c>
      <c r="U78">
        <v>9</v>
      </c>
    </row>
    <row r="79" spans="1:21" ht="28.8" x14ac:dyDescent="0.3">
      <c r="A79">
        <v>3158</v>
      </c>
      <c r="B79" s="6" t="s">
        <v>3158</v>
      </c>
      <c r="C79" s="2" t="s">
        <v>7268</v>
      </c>
      <c r="D79" s="3">
        <v>5000</v>
      </c>
      <c r="E79" s="4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7" t="s">
        <v>8315</v>
      </c>
      <c r="R79" s="7" t="s">
        <v>8316</v>
      </c>
      <c r="S79" s="11">
        <v>41447.839722222219</v>
      </c>
      <c r="T79" s="11">
        <v>41477.839722222219</v>
      </c>
      <c r="U79">
        <v>30</v>
      </c>
    </row>
    <row r="80" spans="1:21" ht="43.2" x14ac:dyDescent="0.3">
      <c r="A80">
        <v>3159</v>
      </c>
      <c r="B80" s="6" t="s">
        <v>3159</v>
      </c>
      <c r="C80" s="2" t="s">
        <v>7269</v>
      </c>
      <c r="D80" s="3">
        <v>1500</v>
      </c>
      <c r="E80" s="4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7" t="s">
        <v>8315</v>
      </c>
      <c r="R80" s="7" t="s">
        <v>8316</v>
      </c>
      <c r="S80" s="11">
        <v>40884.066678240742</v>
      </c>
      <c r="T80" s="11">
        <v>40926.958333333336</v>
      </c>
      <c r="U80">
        <v>43</v>
      </c>
    </row>
    <row r="81" spans="1:21" ht="72" x14ac:dyDescent="0.3">
      <c r="A81">
        <v>3160</v>
      </c>
      <c r="B81" s="6" t="s">
        <v>3160</v>
      </c>
      <c r="C81" s="2" t="s">
        <v>7270</v>
      </c>
      <c r="D81" s="3">
        <v>4500</v>
      </c>
      <c r="E81" s="4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7" t="s">
        <v>8315</v>
      </c>
      <c r="R81" s="7" t="s">
        <v>8316</v>
      </c>
      <c r="S81" s="11">
        <v>41841.26489583333</v>
      </c>
      <c r="T81" s="11">
        <v>41864.207638888889</v>
      </c>
      <c r="U81">
        <v>23</v>
      </c>
    </row>
    <row r="82" spans="1:21" ht="57.6" x14ac:dyDescent="0.3">
      <c r="A82">
        <v>3162</v>
      </c>
      <c r="B82" s="6" t="s">
        <v>3162</v>
      </c>
      <c r="C82" s="2" t="s">
        <v>7272</v>
      </c>
      <c r="D82" s="3">
        <v>4000</v>
      </c>
      <c r="E82" s="4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7" t="s">
        <v>8315</v>
      </c>
      <c r="R82" s="7" t="s">
        <v>8316</v>
      </c>
      <c r="S82" s="11">
        <v>41799.685902777775</v>
      </c>
      <c r="T82" s="11">
        <v>41827.083333333336</v>
      </c>
      <c r="U82">
        <v>27</v>
      </c>
    </row>
    <row r="83" spans="1:21" ht="86.4" x14ac:dyDescent="0.3">
      <c r="A83">
        <v>3163</v>
      </c>
      <c r="B83" s="6" t="s">
        <v>3163</v>
      </c>
      <c r="C83" s="2" t="s">
        <v>7273</v>
      </c>
      <c r="D83" s="3">
        <v>13000</v>
      </c>
      <c r="E83" s="4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7" t="s">
        <v>8315</v>
      </c>
      <c r="R83" s="7" t="s">
        <v>8316</v>
      </c>
      <c r="S83" s="11">
        <v>41775.753761574073</v>
      </c>
      <c r="T83" s="11">
        <v>41805.753761574073</v>
      </c>
      <c r="U83">
        <v>30</v>
      </c>
    </row>
    <row r="84" spans="1:21" ht="144" x14ac:dyDescent="0.3">
      <c r="A84">
        <v>3164</v>
      </c>
      <c r="B84" s="6" t="s">
        <v>3164</v>
      </c>
      <c r="C84" s="2" t="s">
        <v>7274</v>
      </c>
      <c r="D84" s="3">
        <v>2500</v>
      </c>
      <c r="E84" s="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7" t="s">
        <v>8315</v>
      </c>
      <c r="R84" s="7" t="s">
        <v>8316</v>
      </c>
      <c r="S84" s="11">
        <v>41766.80572916667</v>
      </c>
      <c r="T84" s="11">
        <v>41799.80572916667</v>
      </c>
      <c r="U84">
        <v>33</v>
      </c>
    </row>
    <row r="85" spans="1:21" ht="57.6" x14ac:dyDescent="0.3">
      <c r="A85">
        <v>3165</v>
      </c>
      <c r="B85" s="6" t="s">
        <v>3165</v>
      </c>
      <c r="C85" s="2" t="s">
        <v>7275</v>
      </c>
      <c r="D85" s="3">
        <v>750</v>
      </c>
      <c r="E85" s="4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7" t="s">
        <v>8315</v>
      </c>
      <c r="R85" s="7" t="s">
        <v>8316</v>
      </c>
      <c r="S85" s="11">
        <v>40644.159259259257</v>
      </c>
      <c r="T85" s="11">
        <v>40666.165972222225</v>
      </c>
      <c r="U85">
        <v>22</v>
      </c>
    </row>
    <row r="86" spans="1:21" ht="57.6" x14ac:dyDescent="0.3">
      <c r="A86">
        <v>3166</v>
      </c>
      <c r="B86" s="6" t="s">
        <v>3166</v>
      </c>
      <c r="C86" s="2" t="s">
        <v>7276</v>
      </c>
      <c r="D86" s="3">
        <v>35000</v>
      </c>
      <c r="E86" s="4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7" t="s">
        <v>8315</v>
      </c>
      <c r="R86" s="7" t="s">
        <v>8316</v>
      </c>
      <c r="S86" s="11">
        <v>41940.69158564815</v>
      </c>
      <c r="T86" s="11">
        <v>41969.332638888889</v>
      </c>
      <c r="U86">
        <v>29</v>
      </c>
    </row>
    <row r="87" spans="1:21" ht="100.8" x14ac:dyDescent="0.3">
      <c r="A87">
        <v>3167</v>
      </c>
      <c r="B87" s="6" t="s">
        <v>3167</v>
      </c>
      <c r="C87" s="2" t="s">
        <v>7277</v>
      </c>
      <c r="D87" s="3">
        <v>3000</v>
      </c>
      <c r="E87" s="4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7" t="s">
        <v>8315</v>
      </c>
      <c r="R87" s="7" t="s">
        <v>8316</v>
      </c>
      <c r="S87" s="11">
        <v>41839.175706018519</v>
      </c>
      <c r="T87" s="11">
        <v>41853.175706018519</v>
      </c>
      <c r="U87">
        <v>14</v>
      </c>
    </row>
    <row r="88" spans="1:21" ht="57.6" x14ac:dyDescent="0.3">
      <c r="A88">
        <v>3168</v>
      </c>
      <c r="B88" s="6" t="s">
        <v>3168</v>
      </c>
      <c r="C88" s="2" t="s">
        <v>7278</v>
      </c>
      <c r="D88" s="3">
        <v>2500</v>
      </c>
      <c r="E88" s="4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7" t="s">
        <v>8315</v>
      </c>
      <c r="R88" s="7" t="s">
        <v>8316</v>
      </c>
      <c r="S88" s="11">
        <v>41772.105937500004</v>
      </c>
      <c r="T88" s="11">
        <v>41803.916666666664</v>
      </c>
      <c r="U88">
        <v>32</v>
      </c>
    </row>
    <row r="89" spans="1:21" ht="43.2" x14ac:dyDescent="0.3">
      <c r="A89">
        <v>3169</v>
      </c>
      <c r="B89" s="6" t="s">
        <v>3169</v>
      </c>
      <c r="C89" s="2" t="s">
        <v>7279</v>
      </c>
      <c r="D89" s="3">
        <v>8000</v>
      </c>
      <c r="E89" s="4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7" t="s">
        <v>8315</v>
      </c>
      <c r="R89" s="7" t="s">
        <v>8316</v>
      </c>
      <c r="S89" s="11">
        <v>41591.737974537034</v>
      </c>
      <c r="T89" s="11">
        <v>41621.207638888889</v>
      </c>
      <c r="U89">
        <v>29</v>
      </c>
    </row>
    <row r="90" spans="1:21" ht="72" x14ac:dyDescent="0.3">
      <c r="A90">
        <v>3170</v>
      </c>
      <c r="B90" s="6" t="s">
        <v>3170</v>
      </c>
      <c r="C90" s="2" t="s">
        <v>7280</v>
      </c>
      <c r="D90" s="3">
        <v>2000</v>
      </c>
      <c r="E90" s="4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7" t="s">
        <v>8315</v>
      </c>
      <c r="R90" s="7" t="s">
        <v>8316</v>
      </c>
      <c r="S90" s="11">
        <v>41789.080370370371</v>
      </c>
      <c r="T90" s="11">
        <v>41822.166666666664</v>
      </c>
      <c r="U90">
        <v>33</v>
      </c>
    </row>
    <row r="91" spans="1:21" ht="100.8" x14ac:dyDescent="0.3">
      <c r="A91">
        <v>3172</v>
      </c>
      <c r="B91" s="6" t="s">
        <v>3172</v>
      </c>
      <c r="C91" s="2" t="s">
        <v>7282</v>
      </c>
      <c r="D91" s="3">
        <v>2000</v>
      </c>
      <c r="E91" s="4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7" t="s">
        <v>8315</v>
      </c>
      <c r="R91" s="7" t="s">
        <v>8316</v>
      </c>
      <c r="S91" s="11">
        <v>40923.729953703703</v>
      </c>
      <c r="T91" s="11">
        <v>40953.729953703703</v>
      </c>
      <c r="U91">
        <v>30</v>
      </c>
    </row>
    <row r="92" spans="1:21" ht="57.6" x14ac:dyDescent="0.3">
      <c r="A92">
        <v>3173</v>
      </c>
      <c r="B92" s="6" t="s">
        <v>3173</v>
      </c>
      <c r="C92" s="2" t="s">
        <v>7283</v>
      </c>
      <c r="D92" s="3">
        <v>10000</v>
      </c>
      <c r="E92" s="4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7" t="s">
        <v>8315</v>
      </c>
      <c r="R92" s="7" t="s">
        <v>8316</v>
      </c>
      <c r="S92" s="11">
        <v>41878.878379629627</v>
      </c>
      <c r="T92" s="11">
        <v>41908.878379629627</v>
      </c>
      <c r="U92">
        <v>30</v>
      </c>
    </row>
    <row r="93" spans="1:21" ht="57.6" x14ac:dyDescent="0.3">
      <c r="A93">
        <v>3174</v>
      </c>
      <c r="B93" s="6" t="s">
        <v>3174</v>
      </c>
      <c r="C93" s="2" t="s">
        <v>7284</v>
      </c>
      <c r="D93" s="3">
        <v>3000</v>
      </c>
      <c r="E93" s="4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7" t="s">
        <v>8315</v>
      </c>
      <c r="R93" s="7" t="s">
        <v>8316</v>
      </c>
      <c r="S93" s="11">
        <v>41862.864675925928</v>
      </c>
      <c r="T93" s="11">
        <v>41876.864675925928</v>
      </c>
      <c r="U93">
        <v>14</v>
      </c>
    </row>
    <row r="94" spans="1:21" ht="72" x14ac:dyDescent="0.3">
      <c r="A94">
        <v>3175</v>
      </c>
      <c r="B94" s="6" t="s">
        <v>3175</v>
      </c>
      <c r="C94" s="2" t="s">
        <v>7285</v>
      </c>
      <c r="D94" s="3">
        <v>5000</v>
      </c>
      <c r="E94" s="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7" t="s">
        <v>8315</v>
      </c>
      <c r="R94" s="7" t="s">
        <v>8316</v>
      </c>
      <c r="S94" s="11">
        <v>40531.886886574073</v>
      </c>
      <c r="T94" s="11">
        <v>40591.886886574073</v>
      </c>
      <c r="U94">
        <v>60</v>
      </c>
    </row>
    <row r="95" spans="1:21" ht="72" x14ac:dyDescent="0.3">
      <c r="A95">
        <v>3176</v>
      </c>
      <c r="B95" s="6" t="s">
        <v>3176</v>
      </c>
      <c r="C95" s="2" t="s">
        <v>7286</v>
      </c>
      <c r="D95" s="3">
        <v>1900</v>
      </c>
      <c r="E95" s="4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7" t="s">
        <v>8315</v>
      </c>
      <c r="R95" s="7" t="s">
        <v>8316</v>
      </c>
      <c r="S95" s="11">
        <v>41477.930914351848</v>
      </c>
      <c r="T95" s="11">
        <v>41504.625</v>
      </c>
      <c r="U95">
        <v>27</v>
      </c>
    </row>
    <row r="96" spans="1:21" ht="115.2" x14ac:dyDescent="0.3">
      <c r="A96">
        <v>3177</v>
      </c>
      <c r="B96" s="6" t="s">
        <v>3177</v>
      </c>
      <c r="C96" s="2" t="s">
        <v>7287</v>
      </c>
      <c r="D96" s="3">
        <v>2500</v>
      </c>
      <c r="E96" s="4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7" t="s">
        <v>8315</v>
      </c>
      <c r="R96" s="7" t="s">
        <v>8316</v>
      </c>
      <c r="S96" s="11">
        <v>41781.666770833333</v>
      </c>
      <c r="T96" s="11">
        <v>41811.666770833333</v>
      </c>
      <c r="U96">
        <v>30</v>
      </c>
    </row>
    <row r="97" spans="1:21" ht="43.2" x14ac:dyDescent="0.3">
      <c r="A97">
        <v>3179</v>
      </c>
      <c r="B97" s="6" t="s">
        <v>3179</v>
      </c>
      <c r="C97" s="2" t="s">
        <v>7289</v>
      </c>
      <c r="D97" s="3">
        <v>4200</v>
      </c>
      <c r="E97" s="4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7" t="s">
        <v>8315</v>
      </c>
      <c r="R97" s="7" t="s">
        <v>8316</v>
      </c>
      <c r="S97" s="11">
        <v>41375.702210648145</v>
      </c>
      <c r="T97" s="11">
        <v>41400.702210648145</v>
      </c>
      <c r="U97">
        <v>25</v>
      </c>
    </row>
    <row r="98" spans="1:21" ht="72" x14ac:dyDescent="0.3">
      <c r="A98">
        <v>3182</v>
      </c>
      <c r="B98" s="6" t="s">
        <v>3182</v>
      </c>
      <c r="C98" s="2" t="s">
        <v>7292</v>
      </c>
      <c r="D98" s="3">
        <v>7000</v>
      </c>
      <c r="E98" s="4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7" t="s">
        <v>8315</v>
      </c>
      <c r="R98" s="7" t="s">
        <v>8316</v>
      </c>
      <c r="S98" s="11">
        <v>40883.949317129627</v>
      </c>
      <c r="T98" s="11">
        <v>40939.708333333336</v>
      </c>
      <c r="U98">
        <v>56</v>
      </c>
    </row>
    <row r="99" spans="1:21" ht="57.6" x14ac:dyDescent="0.3">
      <c r="A99">
        <v>3183</v>
      </c>
      <c r="B99" s="6" t="s">
        <v>3183</v>
      </c>
      <c r="C99" s="2" t="s">
        <v>7293</v>
      </c>
      <c r="D99" s="3">
        <v>2500</v>
      </c>
      <c r="E99" s="4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7" t="s">
        <v>8315</v>
      </c>
      <c r="R99" s="7" t="s">
        <v>8316</v>
      </c>
      <c r="S99" s="11">
        <v>41491.79478009259</v>
      </c>
      <c r="T99" s="11">
        <v>41509.79478009259</v>
      </c>
      <c r="U99">
        <v>18</v>
      </c>
    </row>
    <row r="100" spans="1:21" ht="43.2" x14ac:dyDescent="0.3">
      <c r="A100">
        <v>3184</v>
      </c>
      <c r="B100" s="6" t="s">
        <v>3184</v>
      </c>
      <c r="C100" s="2" t="s">
        <v>7294</v>
      </c>
      <c r="D100" s="3">
        <v>4300</v>
      </c>
      <c r="E100" s="4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7" t="s">
        <v>8315</v>
      </c>
      <c r="R100" s="7" t="s">
        <v>8316</v>
      </c>
      <c r="S100" s="11">
        <v>41791.993414351848</v>
      </c>
      <c r="T100" s="11">
        <v>41821.993414351848</v>
      </c>
      <c r="U100">
        <v>30</v>
      </c>
    </row>
    <row r="101" spans="1:21" ht="129.6" x14ac:dyDescent="0.3">
      <c r="A101">
        <v>3187</v>
      </c>
      <c r="B101" s="6" t="s">
        <v>3187</v>
      </c>
      <c r="C101" s="2" t="s">
        <v>7297</v>
      </c>
      <c r="D101" s="3">
        <v>15000</v>
      </c>
      <c r="E101" s="4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7" t="s">
        <v>8315</v>
      </c>
      <c r="R101" s="7" t="s">
        <v>8316</v>
      </c>
      <c r="S101" s="11">
        <v>41835.666354166664</v>
      </c>
      <c r="T101" s="11">
        <v>41855.666354166664</v>
      </c>
      <c r="U101">
        <v>20</v>
      </c>
    </row>
    <row r="102" spans="1:21" ht="100.8" x14ac:dyDescent="0.3">
      <c r="A102">
        <v>3208</v>
      </c>
      <c r="B102" s="6" t="s">
        <v>3208</v>
      </c>
      <c r="C102" s="2" t="s">
        <v>7318</v>
      </c>
      <c r="D102" s="3">
        <v>5000</v>
      </c>
      <c r="E102" s="4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7" t="s">
        <v>8315</v>
      </c>
      <c r="R102" s="7" t="s">
        <v>8316</v>
      </c>
      <c r="S102" s="11">
        <v>41827.605057870373</v>
      </c>
      <c r="T102" s="11">
        <v>41848.605057870373</v>
      </c>
      <c r="U102">
        <v>21</v>
      </c>
    </row>
    <row r="103" spans="1:21" ht="115.2" x14ac:dyDescent="0.3">
      <c r="A103">
        <v>3209</v>
      </c>
      <c r="B103" s="6" t="s">
        <v>3209</v>
      </c>
      <c r="C103" s="2" t="s">
        <v>7319</v>
      </c>
      <c r="D103" s="3">
        <v>9500</v>
      </c>
      <c r="E103" s="4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7" t="s">
        <v>8315</v>
      </c>
      <c r="R103" s="7" t="s">
        <v>8316</v>
      </c>
      <c r="S103" s="11">
        <v>41778.637245370373</v>
      </c>
      <c r="T103" s="11">
        <v>41810.958333333336</v>
      </c>
      <c r="U103">
        <v>32</v>
      </c>
    </row>
    <row r="104" spans="1:21" ht="57.6" x14ac:dyDescent="0.3">
      <c r="A104">
        <v>3210</v>
      </c>
      <c r="B104" s="6" t="s">
        <v>3210</v>
      </c>
      <c r="C104" s="2" t="s">
        <v>7320</v>
      </c>
      <c r="D104" s="3">
        <v>3000</v>
      </c>
      <c r="E104" s="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7" t="s">
        <v>8315</v>
      </c>
      <c r="R104" s="7" t="s">
        <v>8316</v>
      </c>
      <c r="S104" s="11">
        <v>41013.936562499999</v>
      </c>
      <c r="T104" s="11">
        <v>41061.165972222225</v>
      </c>
      <c r="U104">
        <v>47</v>
      </c>
    </row>
    <row r="105" spans="1:21" ht="72" x14ac:dyDescent="0.3">
      <c r="A105">
        <v>3211</v>
      </c>
      <c r="B105" s="6" t="s">
        <v>3211</v>
      </c>
      <c r="C105" s="2" t="s">
        <v>7321</v>
      </c>
      <c r="D105" s="3">
        <v>23000</v>
      </c>
      <c r="E105" s="4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7" t="s">
        <v>8315</v>
      </c>
      <c r="R105" s="7" t="s">
        <v>8316</v>
      </c>
      <c r="S105" s="11">
        <v>41834.586574074077</v>
      </c>
      <c r="T105" s="11">
        <v>41866.083333333336</v>
      </c>
      <c r="U105">
        <v>31</v>
      </c>
    </row>
    <row r="106" spans="1:21" ht="43.2" x14ac:dyDescent="0.3">
      <c r="A106">
        <v>3212</v>
      </c>
      <c r="B106" s="6" t="s">
        <v>3212</v>
      </c>
      <c r="C106" s="2" t="s">
        <v>7322</v>
      </c>
      <c r="D106" s="3">
        <v>4000</v>
      </c>
      <c r="E106" s="4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7" t="s">
        <v>8315</v>
      </c>
      <c r="R106" s="7" t="s">
        <v>8316</v>
      </c>
      <c r="S106" s="11">
        <v>41829.795729166668</v>
      </c>
      <c r="T106" s="11">
        <v>41859.795729166668</v>
      </c>
      <c r="U106">
        <v>30</v>
      </c>
    </row>
    <row r="107" spans="1:21" ht="86.4" x14ac:dyDescent="0.3">
      <c r="A107">
        <v>3215</v>
      </c>
      <c r="B107" s="6" t="s">
        <v>3215</v>
      </c>
      <c r="C107" s="2" t="s">
        <v>7325</v>
      </c>
      <c r="D107" s="3">
        <v>35000</v>
      </c>
      <c r="E107" s="4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7" t="s">
        <v>8315</v>
      </c>
      <c r="R107" s="7" t="s">
        <v>8316</v>
      </c>
      <c r="S107" s="11">
        <v>42219.665173611109</v>
      </c>
      <c r="T107" s="11">
        <v>42257.165972222225</v>
      </c>
      <c r="U107">
        <v>38</v>
      </c>
    </row>
    <row r="108" spans="1:21" ht="57.6" x14ac:dyDescent="0.3">
      <c r="A108">
        <v>3217</v>
      </c>
      <c r="B108" s="6" t="s">
        <v>3217</v>
      </c>
      <c r="C108" s="2" t="s">
        <v>7327</v>
      </c>
      <c r="D108" s="3">
        <v>4500</v>
      </c>
      <c r="E108" s="4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7" t="s">
        <v>8315</v>
      </c>
      <c r="R108" s="7" t="s">
        <v>8316</v>
      </c>
      <c r="S108" s="11">
        <v>42648.546111111107</v>
      </c>
      <c r="T108" s="11">
        <v>42678.546111111107</v>
      </c>
      <c r="U108">
        <v>30</v>
      </c>
    </row>
    <row r="109" spans="1:21" ht="100.8" x14ac:dyDescent="0.3">
      <c r="A109">
        <v>3219</v>
      </c>
      <c r="B109" s="6" t="s">
        <v>3219</v>
      </c>
      <c r="C109" s="2" t="s">
        <v>7329</v>
      </c>
      <c r="D109" s="3">
        <v>20000</v>
      </c>
      <c r="E109" s="4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7" t="s">
        <v>8315</v>
      </c>
      <c r="R109" s="7" t="s">
        <v>8316</v>
      </c>
      <c r="S109" s="11">
        <v>42050.983182870375</v>
      </c>
      <c r="T109" s="11">
        <v>42085.941516203704</v>
      </c>
      <c r="U109">
        <v>35</v>
      </c>
    </row>
    <row r="110" spans="1:21" ht="28.8" x14ac:dyDescent="0.3">
      <c r="A110">
        <v>3220</v>
      </c>
      <c r="B110" s="6" t="s">
        <v>3220</v>
      </c>
      <c r="C110" s="2" t="s">
        <v>7330</v>
      </c>
      <c r="D110" s="3">
        <v>15000</v>
      </c>
      <c r="E110" s="4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7" t="s">
        <v>8315</v>
      </c>
      <c r="R110" s="7" t="s">
        <v>8316</v>
      </c>
      <c r="S110" s="11">
        <v>42772.833379629628</v>
      </c>
      <c r="T110" s="11">
        <v>42806.875</v>
      </c>
      <c r="U110">
        <v>34</v>
      </c>
    </row>
    <row r="111" spans="1:21" ht="72" x14ac:dyDescent="0.3">
      <c r="A111">
        <v>3222</v>
      </c>
      <c r="B111" s="6" t="s">
        <v>3222</v>
      </c>
      <c r="C111" s="2" t="s">
        <v>7332</v>
      </c>
      <c r="D111" s="3">
        <v>2500</v>
      </c>
      <c r="E111" s="4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7" t="s">
        <v>8315</v>
      </c>
      <c r="R111" s="7" t="s">
        <v>8316</v>
      </c>
      <c r="S111" s="11">
        <v>42270.582141203704</v>
      </c>
      <c r="T111" s="11">
        <v>42301.895138888889</v>
      </c>
      <c r="U111">
        <v>31</v>
      </c>
    </row>
    <row r="112" spans="1:21" ht="129.6" x14ac:dyDescent="0.3">
      <c r="A112">
        <v>3223</v>
      </c>
      <c r="B112" s="6" t="s">
        <v>3223</v>
      </c>
      <c r="C112" s="2" t="s">
        <v>7333</v>
      </c>
      <c r="D112" s="3">
        <v>3100</v>
      </c>
      <c r="E112" s="4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7" t="s">
        <v>8315</v>
      </c>
      <c r="R112" s="7" t="s">
        <v>8316</v>
      </c>
      <c r="S112" s="11">
        <v>42206.835370370376</v>
      </c>
      <c r="T112" s="11">
        <v>42236.835370370376</v>
      </c>
      <c r="U112">
        <v>30</v>
      </c>
    </row>
    <row r="113" spans="1:21" ht="57.6" x14ac:dyDescent="0.3">
      <c r="A113">
        <v>3224</v>
      </c>
      <c r="B113" s="6" t="s">
        <v>3224</v>
      </c>
      <c r="C113" s="2" t="s">
        <v>7334</v>
      </c>
      <c r="D113" s="3">
        <v>30000</v>
      </c>
      <c r="E113" s="4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7" t="s">
        <v>8315</v>
      </c>
      <c r="R113" s="7" t="s">
        <v>8316</v>
      </c>
      <c r="S113" s="11">
        <v>42697.850844907407</v>
      </c>
      <c r="T113" s="11">
        <v>42745.208333333328</v>
      </c>
      <c r="U113">
        <v>47</v>
      </c>
    </row>
    <row r="114" spans="1:21" ht="115.2" x14ac:dyDescent="0.3">
      <c r="A114">
        <v>3225</v>
      </c>
      <c r="B114" s="6" t="s">
        <v>3225</v>
      </c>
      <c r="C114" s="2" t="s">
        <v>7335</v>
      </c>
      <c r="D114" s="3">
        <v>2000</v>
      </c>
      <c r="E114" s="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7" t="s">
        <v>8315</v>
      </c>
      <c r="R114" s="7" t="s">
        <v>8316</v>
      </c>
      <c r="S114" s="11">
        <v>42503.559467592597</v>
      </c>
      <c r="T114" s="11">
        <v>42524.875</v>
      </c>
      <c r="U114">
        <v>21</v>
      </c>
    </row>
    <row r="115" spans="1:21" ht="86.4" x14ac:dyDescent="0.3">
      <c r="A115">
        <v>3228</v>
      </c>
      <c r="B115" s="6" t="s">
        <v>3228</v>
      </c>
      <c r="C115" s="2" t="s">
        <v>7338</v>
      </c>
      <c r="D115" s="3">
        <v>7000</v>
      </c>
      <c r="E115" s="4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7" t="s">
        <v>8315</v>
      </c>
      <c r="R115" s="7" t="s">
        <v>8316</v>
      </c>
      <c r="S115" s="11">
        <v>42323.70930555556</v>
      </c>
      <c r="T115" s="11">
        <v>42355.207638888889</v>
      </c>
      <c r="U115">
        <v>31</v>
      </c>
    </row>
    <row r="116" spans="1:21" ht="100.8" x14ac:dyDescent="0.3">
      <c r="A116">
        <v>3229</v>
      </c>
      <c r="B116" s="6" t="s">
        <v>3229</v>
      </c>
      <c r="C116" s="2" t="s">
        <v>7339</v>
      </c>
      <c r="D116" s="3">
        <v>20000</v>
      </c>
      <c r="E116" s="4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7" t="s">
        <v>8315</v>
      </c>
      <c r="R116" s="7" t="s">
        <v>8316</v>
      </c>
      <c r="S116" s="11">
        <v>41933.291643518518</v>
      </c>
      <c r="T116" s="11">
        <v>41963.333310185189</v>
      </c>
      <c r="U116">
        <v>30</v>
      </c>
    </row>
    <row r="117" spans="1:21" ht="115.2" x14ac:dyDescent="0.3">
      <c r="A117">
        <v>3230</v>
      </c>
      <c r="B117" s="6" t="s">
        <v>3230</v>
      </c>
      <c r="C117" s="2" t="s">
        <v>7340</v>
      </c>
      <c r="D117" s="3">
        <v>2600</v>
      </c>
      <c r="E117" s="4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7" t="s">
        <v>8315</v>
      </c>
      <c r="R117" s="7" t="s">
        <v>8316</v>
      </c>
      <c r="S117" s="11">
        <v>41898.168125000004</v>
      </c>
      <c r="T117" s="11">
        <v>41913.165972222225</v>
      </c>
      <c r="U117">
        <v>15</v>
      </c>
    </row>
    <row r="118" spans="1:21" ht="129.6" x14ac:dyDescent="0.3">
      <c r="A118">
        <v>3231</v>
      </c>
      <c r="B118" s="6" t="s">
        <v>3231</v>
      </c>
      <c r="C118" s="2" t="s">
        <v>7341</v>
      </c>
      <c r="D118" s="3">
        <v>1000</v>
      </c>
      <c r="E118" s="4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7" t="s">
        <v>8315</v>
      </c>
      <c r="R118" s="7" t="s">
        <v>8316</v>
      </c>
      <c r="S118" s="11">
        <v>42446.943831018521</v>
      </c>
      <c r="T118" s="11">
        <v>42476.943831018521</v>
      </c>
      <c r="U118">
        <v>30</v>
      </c>
    </row>
    <row r="119" spans="1:21" ht="100.8" x14ac:dyDescent="0.3">
      <c r="A119">
        <v>3232</v>
      </c>
      <c r="B119" s="6" t="s">
        <v>3232</v>
      </c>
      <c r="C119" s="2" t="s">
        <v>7342</v>
      </c>
      <c r="D119" s="3">
        <v>1000</v>
      </c>
      <c r="E119" s="4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7" t="s">
        <v>8315</v>
      </c>
      <c r="R119" s="7" t="s">
        <v>8316</v>
      </c>
      <c r="S119" s="11">
        <v>42463.81385416667</v>
      </c>
      <c r="T119" s="11">
        <v>42494.165972222225</v>
      </c>
      <c r="U119">
        <v>30</v>
      </c>
    </row>
    <row r="120" spans="1:21" ht="57.6" x14ac:dyDescent="0.3">
      <c r="A120">
        <v>3233</v>
      </c>
      <c r="B120" s="6" t="s">
        <v>3233</v>
      </c>
      <c r="C120" s="2" t="s">
        <v>7343</v>
      </c>
      <c r="D120" s="3">
        <v>5000</v>
      </c>
      <c r="E120" s="4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7" t="s">
        <v>8315</v>
      </c>
      <c r="R120" s="7" t="s">
        <v>8316</v>
      </c>
      <c r="S120" s="11">
        <v>42766.805034722223</v>
      </c>
      <c r="T120" s="11">
        <v>42796.805034722223</v>
      </c>
      <c r="U120">
        <v>30</v>
      </c>
    </row>
    <row r="121" spans="1:21" ht="100.8" x14ac:dyDescent="0.3">
      <c r="A121">
        <v>3235</v>
      </c>
      <c r="B121" s="6" t="s">
        <v>3235</v>
      </c>
      <c r="C121" s="2" t="s">
        <v>7345</v>
      </c>
      <c r="D121" s="3">
        <v>15000</v>
      </c>
      <c r="E121" s="4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7" t="s">
        <v>8315</v>
      </c>
      <c r="R121" s="7" t="s">
        <v>8316</v>
      </c>
      <c r="S121" s="11">
        <v>42522.347812499997</v>
      </c>
      <c r="T121" s="11">
        <v>42552.347812499997</v>
      </c>
      <c r="U121">
        <v>30</v>
      </c>
    </row>
    <row r="122" spans="1:21" ht="72" x14ac:dyDescent="0.3">
      <c r="A122">
        <v>3236</v>
      </c>
      <c r="B122" s="6" t="s">
        <v>3236</v>
      </c>
      <c r="C122" s="2" t="s">
        <v>7346</v>
      </c>
      <c r="D122" s="3">
        <v>20000</v>
      </c>
      <c r="E122" s="4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7" t="s">
        <v>8315</v>
      </c>
      <c r="R122" s="7" t="s">
        <v>8316</v>
      </c>
      <c r="S122" s="11">
        <v>42702.917048611111</v>
      </c>
      <c r="T122" s="11">
        <v>42732.917048611111</v>
      </c>
      <c r="U122">
        <v>30</v>
      </c>
    </row>
    <row r="123" spans="1:21" ht="129.6" x14ac:dyDescent="0.3">
      <c r="A123">
        <v>3237</v>
      </c>
      <c r="B123" s="6" t="s">
        <v>3237</v>
      </c>
      <c r="C123" s="2" t="s">
        <v>7347</v>
      </c>
      <c r="D123" s="3">
        <v>35000</v>
      </c>
      <c r="E123" s="4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7" t="s">
        <v>8315</v>
      </c>
      <c r="R123" s="7" t="s">
        <v>8316</v>
      </c>
      <c r="S123" s="11">
        <v>42252.474351851852</v>
      </c>
      <c r="T123" s="11">
        <v>42276.165972222225</v>
      </c>
      <c r="U123">
        <v>24</v>
      </c>
    </row>
    <row r="124" spans="1:21" ht="72" x14ac:dyDescent="0.3">
      <c r="A124">
        <v>3241</v>
      </c>
      <c r="B124" s="6" t="s">
        <v>3241</v>
      </c>
      <c r="C124" s="2" t="s">
        <v>7351</v>
      </c>
      <c r="D124" s="3">
        <v>8500</v>
      </c>
      <c r="E124" s="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7" t="s">
        <v>8315</v>
      </c>
      <c r="R124" s="7" t="s">
        <v>8316</v>
      </c>
      <c r="S124" s="11">
        <v>41893.324884259258</v>
      </c>
      <c r="T124" s="11">
        <v>41926.290972222225</v>
      </c>
      <c r="U124">
        <v>33</v>
      </c>
    </row>
    <row r="125" spans="1:21" ht="100.8" x14ac:dyDescent="0.3">
      <c r="A125">
        <v>3242</v>
      </c>
      <c r="B125" s="6" t="s">
        <v>3242</v>
      </c>
      <c r="C125" s="2" t="s">
        <v>7352</v>
      </c>
      <c r="D125" s="3">
        <v>10000</v>
      </c>
      <c r="E125" s="4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7" t="s">
        <v>8315</v>
      </c>
      <c r="R125" s="7" t="s">
        <v>8316</v>
      </c>
      <c r="S125" s="11">
        <v>41871.755694444444</v>
      </c>
      <c r="T125" s="11">
        <v>41901.755694444444</v>
      </c>
      <c r="U125">
        <v>30</v>
      </c>
    </row>
    <row r="126" spans="1:21" ht="57.6" x14ac:dyDescent="0.3">
      <c r="A126">
        <v>3243</v>
      </c>
      <c r="B126" s="6" t="s">
        <v>3243</v>
      </c>
      <c r="C126" s="2" t="s">
        <v>7353</v>
      </c>
      <c r="D126" s="3">
        <v>8000</v>
      </c>
      <c r="E126" s="4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7" t="s">
        <v>8315</v>
      </c>
      <c r="R126" s="7" t="s">
        <v>8316</v>
      </c>
      <c r="S126" s="11">
        <v>42262.096782407403</v>
      </c>
      <c r="T126" s="11">
        <v>42286</v>
      </c>
      <c r="U126">
        <v>24</v>
      </c>
    </row>
    <row r="127" spans="1:21" ht="86.4" x14ac:dyDescent="0.3">
      <c r="A127">
        <v>3245</v>
      </c>
      <c r="B127" s="6" t="s">
        <v>3245</v>
      </c>
      <c r="C127" s="2" t="s">
        <v>7355</v>
      </c>
      <c r="D127" s="3">
        <v>21000</v>
      </c>
      <c r="E127" s="4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7" t="s">
        <v>8315</v>
      </c>
      <c r="R127" s="7" t="s">
        <v>8316</v>
      </c>
      <c r="S127" s="11">
        <v>42135.60020833333</v>
      </c>
      <c r="T127" s="11">
        <v>42167.083333333328</v>
      </c>
      <c r="U127">
        <v>31</v>
      </c>
    </row>
    <row r="128" spans="1:21" ht="57.6" x14ac:dyDescent="0.3">
      <c r="A128">
        <v>3246</v>
      </c>
      <c r="B128" s="6" t="s">
        <v>3246</v>
      </c>
      <c r="C128" s="2" t="s">
        <v>7356</v>
      </c>
      <c r="D128" s="3">
        <v>10000</v>
      </c>
      <c r="E128" s="4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7" t="s">
        <v>8315</v>
      </c>
      <c r="R128" s="7" t="s">
        <v>8316</v>
      </c>
      <c r="S128" s="11">
        <v>42230.472222222219</v>
      </c>
      <c r="T128" s="11">
        <v>42259.165972222225</v>
      </c>
      <c r="U128">
        <v>29</v>
      </c>
    </row>
    <row r="129" spans="1:21" ht="86.4" x14ac:dyDescent="0.3">
      <c r="A129">
        <v>3248</v>
      </c>
      <c r="B129" s="6" t="s">
        <v>3248</v>
      </c>
      <c r="C129" s="2" t="s">
        <v>7358</v>
      </c>
      <c r="D129" s="3">
        <v>12000</v>
      </c>
      <c r="E129" s="4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7" t="s">
        <v>8315</v>
      </c>
      <c r="R129" s="7" t="s">
        <v>8316</v>
      </c>
      <c r="S129" s="11">
        <v>42068.888391203705</v>
      </c>
      <c r="T129" s="11">
        <v>42098.846724537041</v>
      </c>
      <c r="U129">
        <v>30</v>
      </c>
    </row>
    <row r="130" spans="1:21" ht="86.4" x14ac:dyDescent="0.3">
      <c r="A130">
        <v>3249</v>
      </c>
      <c r="B130" s="6" t="s">
        <v>3249</v>
      </c>
      <c r="C130" s="2" t="s">
        <v>7359</v>
      </c>
      <c r="D130" s="3">
        <v>5500</v>
      </c>
      <c r="E130" s="4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7" t="s">
        <v>8315</v>
      </c>
      <c r="R130" s="7" t="s">
        <v>8316</v>
      </c>
      <c r="S130" s="11">
        <v>42145.746689814812</v>
      </c>
      <c r="T130" s="11">
        <v>42175.746689814812</v>
      </c>
      <c r="U130">
        <v>30</v>
      </c>
    </row>
    <row r="131" spans="1:21" ht="86.4" x14ac:dyDescent="0.3">
      <c r="A131">
        <v>3250</v>
      </c>
      <c r="B131" s="6" t="s">
        <v>3250</v>
      </c>
      <c r="C131" s="2" t="s">
        <v>7360</v>
      </c>
      <c r="D131" s="3">
        <v>25000</v>
      </c>
      <c r="E131" s="4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7" t="s">
        <v>8315</v>
      </c>
      <c r="R131" s="7" t="s">
        <v>8316</v>
      </c>
      <c r="S131" s="11">
        <v>41918.742175925923</v>
      </c>
      <c r="T131" s="11">
        <v>41948.783842592595</v>
      </c>
      <c r="U131">
        <v>30</v>
      </c>
    </row>
    <row r="132" spans="1:21" ht="57.6" x14ac:dyDescent="0.3">
      <c r="A132">
        <v>3251</v>
      </c>
      <c r="B132" s="6" t="s">
        <v>3251</v>
      </c>
      <c r="C132" s="2" t="s">
        <v>7361</v>
      </c>
      <c r="D132" s="3">
        <v>1500</v>
      </c>
      <c r="E132" s="4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7" t="s">
        <v>8315</v>
      </c>
      <c r="R132" s="7" t="s">
        <v>8316</v>
      </c>
      <c r="S132" s="11">
        <v>42146.731087962966</v>
      </c>
      <c r="T132" s="11">
        <v>42176.731087962966</v>
      </c>
      <c r="U132">
        <v>30</v>
      </c>
    </row>
    <row r="133" spans="1:21" ht="72" x14ac:dyDescent="0.3">
      <c r="A133">
        <v>3253</v>
      </c>
      <c r="B133" s="6" t="s">
        <v>3253</v>
      </c>
      <c r="C133" s="2" t="s">
        <v>7363</v>
      </c>
      <c r="D133" s="3">
        <v>20000</v>
      </c>
      <c r="E133" s="4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7" t="s">
        <v>8315</v>
      </c>
      <c r="R133" s="7" t="s">
        <v>8316</v>
      </c>
      <c r="S133" s="11">
        <v>42602.576712962968</v>
      </c>
      <c r="T133" s="11">
        <v>42621.15625</v>
      </c>
      <c r="U133">
        <v>19</v>
      </c>
    </row>
    <row r="134" spans="1:21" ht="100.8" x14ac:dyDescent="0.3">
      <c r="A134">
        <v>3256</v>
      </c>
      <c r="B134" s="6" t="s">
        <v>3256</v>
      </c>
      <c r="C134" s="2" t="s">
        <v>7366</v>
      </c>
      <c r="D134" s="3">
        <v>10000</v>
      </c>
      <c r="E134" s="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7" t="s">
        <v>8315</v>
      </c>
      <c r="R134" s="7" t="s">
        <v>8316</v>
      </c>
      <c r="S134" s="11">
        <v>42144.573807870373</v>
      </c>
      <c r="T134" s="11">
        <v>42166.165972222225</v>
      </c>
      <c r="U134">
        <v>22</v>
      </c>
    </row>
    <row r="135" spans="1:21" ht="43.2" x14ac:dyDescent="0.3">
      <c r="A135">
        <v>3258</v>
      </c>
      <c r="B135" s="6" t="s">
        <v>3258</v>
      </c>
      <c r="C135" s="2" t="s">
        <v>7368</v>
      </c>
      <c r="D135" s="3">
        <v>7000</v>
      </c>
      <c r="E135" s="4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7" t="s">
        <v>8315</v>
      </c>
      <c r="R135" s="7" t="s">
        <v>8316</v>
      </c>
      <c r="S135" s="11">
        <v>41982.887280092589</v>
      </c>
      <c r="T135" s="11">
        <v>42012.887280092589</v>
      </c>
      <c r="U135">
        <v>30</v>
      </c>
    </row>
    <row r="136" spans="1:21" ht="57.6" x14ac:dyDescent="0.3">
      <c r="A136">
        <v>3259</v>
      </c>
      <c r="B136" s="6" t="s">
        <v>3259</v>
      </c>
      <c r="C136" s="2" t="s">
        <v>7369</v>
      </c>
      <c r="D136" s="3">
        <v>23000</v>
      </c>
      <c r="E136" s="4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7" t="s">
        <v>8315</v>
      </c>
      <c r="R136" s="7" t="s">
        <v>8316</v>
      </c>
      <c r="S136" s="11">
        <v>42614.760937500003</v>
      </c>
      <c r="T136" s="11">
        <v>42644.165972222225</v>
      </c>
      <c r="U136">
        <v>29</v>
      </c>
    </row>
    <row r="137" spans="1:21" ht="100.8" x14ac:dyDescent="0.3">
      <c r="A137">
        <v>3260</v>
      </c>
      <c r="B137" s="6" t="s">
        <v>3260</v>
      </c>
      <c r="C137" s="2" t="s">
        <v>7370</v>
      </c>
      <c r="D137" s="3">
        <v>5000</v>
      </c>
      <c r="E137" s="4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7" t="s">
        <v>8315</v>
      </c>
      <c r="R137" s="7" t="s">
        <v>8316</v>
      </c>
      <c r="S137" s="11">
        <v>42303.672662037032</v>
      </c>
      <c r="T137" s="11">
        <v>42338.714328703703</v>
      </c>
      <c r="U137">
        <v>35</v>
      </c>
    </row>
    <row r="138" spans="1:21" ht="100.8" x14ac:dyDescent="0.3">
      <c r="A138">
        <v>3261</v>
      </c>
      <c r="B138" s="6" t="s">
        <v>3261</v>
      </c>
      <c r="C138" s="2" t="s">
        <v>7371</v>
      </c>
      <c r="D138" s="3">
        <v>3300</v>
      </c>
      <c r="E138" s="4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7" t="s">
        <v>8315</v>
      </c>
      <c r="R138" s="7" t="s">
        <v>8316</v>
      </c>
      <c r="S138" s="11">
        <v>42171.725416666668</v>
      </c>
      <c r="T138" s="11">
        <v>42201.725416666668</v>
      </c>
      <c r="U138">
        <v>30</v>
      </c>
    </row>
    <row r="139" spans="1:21" ht="72" x14ac:dyDescent="0.3">
      <c r="A139">
        <v>3262</v>
      </c>
      <c r="B139" s="6" t="s">
        <v>3262</v>
      </c>
      <c r="C139" s="2" t="s">
        <v>7372</v>
      </c>
      <c r="D139" s="3">
        <v>12200</v>
      </c>
      <c r="E139" s="4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7" t="s">
        <v>8315</v>
      </c>
      <c r="R139" s="7" t="s">
        <v>8316</v>
      </c>
      <c r="S139" s="11">
        <v>41964.315532407403</v>
      </c>
      <c r="T139" s="11">
        <v>41995.166666666672</v>
      </c>
      <c r="U139">
        <v>31</v>
      </c>
    </row>
    <row r="140" spans="1:21" ht="100.8" x14ac:dyDescent="0.3">
      <c r="A140">
        <v>3263</v>
      </c>
      <c r="B140" s="6" t="s">
        <v>3263</v>
      </c>
      <c r="C140" s="2" t="s">
        <v>7373</v>
      </c>
      <c r="D140" s="3">
        <v>2500</v>
      </c>
      <c r="E140" s="4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7" t="s">
        <v>8315</v>
      </c>
      <c r="R140" s="7" t="s">
        <v>8316</v>
      </c>
      <c r="S140" s="11">
        <v>42284.516064814816</v>
      </c>
      <c r="T140" s="11">
        <v>42307.875</v>
      </c>
      <c r="U140">
        <v>23</v>
      </c>
    </row>
    <row r="141" spans="1:21" ht="43.2" x14ac:dyDescent="0.3">
      <c r="A141">
        <v>3264</v>
      </c>
      <c r="B141" s="6" t="s">
        <v>3264</v>
      </c>
      <c r="C141" s="2" t="s">
        <v>7374</v>
      </c>
      <c r="D141" s="3">
        <v>2500</v>
      </c>
      <c r="E141" s="4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7" t="s">
        <v>8315</v>
      </c>
      <c r="R141" s="7" t="s">
        <v>8316</v>
      </c>
      <c r="S141" s="11">
        <v>42016.800208333334</v>
      </c>
      <c r="T141" s="11">
        <v>42032.916666666672</v>
      </c>
      <c r="U141">
        <v>16</v>
      </c>
    </row>
    <row r="142" spans="1:21" ht="57.6" x14ac:dyDescent="0.3">
      <c r="A142">
        <v>3266</v>
      </c>
      <c r="B142" s="6" t="s">
        <v>3266</v>
      </c>
      <c r="C142" s="2" t="s">
        <v>7376</v>
      </c>
      <c r="D142" s="3">
        <v>6000</v>
      </c>
      <c r="E142" s="4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7" t="s">
        <v>8315</v>
      </c>
      <c r="R142" s="7" t="s">
        <v>8316</v>
      </c>
      <c r="S142" s="11">
        <v>42136.536134259266</v>
      </c>
      <c r="T142" s="11">
        <v>42167.875</v>
      </c>
      <c r="U142">
        <v>31</v>
      </c>
    </row>
    <row r="143" spans="1:21" ht="129.6" x14ac:dyDescent="0.3">
      <c r="A143">
        <v>3267</v>
      </c>
      <c r="B143" s="6" t="s">
        <v>3267</v>
      </c>
      <c r="C143" s="2" t="s">
        <v>7377</v>
      </c>
      <c r="D143" s="3">
        <v>15000</v>
      </c>
      <c r="E143" s="4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7" t="s">
        <v>8315</v>
      </c>
      <c r="R143" s="7" t="s">
        <v>8316</v>
      </c>
      <c r="S143" s="11">
        <v>42172.757638888885</v>
      </c>
      <c r="T143" s="11">
        <v>42202.757638888885</v>
      </c>
      <c r="U143">
        <v>30</v>
      </c>
    </row>
    <row r="144" spans="1:21" ht="100.8" x14ac:dyDescent="0.3">
      <c r="A144">
        <v>3268</v>
      </c>
      <c r="B144" s="6" t="s">
        <v>3268</v>
      </c>
      <c r="C144" s="2" t="s">
        <v>7378</v>
      </c>
      <c r="D144" s="3">
        <v>2000</v>
      </c>
      <c r="E144" s="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7" t="s">
        <v>8315</v>
      </c>
      <c r="R144" s="7" t="s">
        <v>8316</v>
      </c>
      <c r="S144" s="11">
        <v>42590.90425925926</v>
      </c>
      <c r="T144" s="11">
        <v>42606.90425925926</v>
      </c>
      <c r="U144">
        <v>16</v>
      </c>
    </row>
    <row r="145" spans="1:21" ht="72" x14ac:dyDescent="0.3">
      <c r="A145">
        <v>3272</v>
      </c>
      <c r="B145" s="6" t="s">
        <v>3272</v>
      </c>
      <c r="C145" s="2" t="s">
        <v>7382</v>
      </c>
      <c r="D145" s="3">
        <v>10000</v>
      </c>
      <c r="E145" s="4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7" t="s">
        <v>8315</v>
      </c>
      <c r="R145" s="7" t="s">
        <v>8316</v>
      </c>
      <c r="S145" s="11">
        <v>42284.500104166669</v>
      </c>
      <c r="T145" s="11">
        <v>42314.541770833333</v>
      </c>
      <c r="U145">
        <v>30</v>
      </c>
    </row>
    <row r="146" spans="1:21" ht="72" x14ac:dyDescent="0.3">
      <c r="A146">
        <v>3273</v>
      </c>
      <c r="B146" s="6" t="s">
        <v>3273</v>
      </c>
      <c r="C146" s="2" t="s">
        <v>7383</v>
      </c>
      <c r="D146" s="3">
        <v>4000</v>
      </c>
      <c r="E146" s="4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7" t="s">
        <v>8315</v>
      </c>
      <c r="R146" s="7" t="s">
        <v>8316</v>
      </c>
      <c r="S146" s="11">
        <v>42611.801412037035</v>
      </c>
      <c r="T146" s="11">
        <v>42627.791666666672</v>
      </c>
      <c r="U146">
        <v>16</v>
      </c>
    </row>
    <row r="147" spans="1:21" ht="86.4" x14ac:dyDescent="0.3">
      <c r="A147">
        <v>3274</v>
      </c>
      <c r="B147" s="6" t="s">
        <v>3274</v>
      </c>
      <c r="C147" s="2" t="s">
        <v>7384</v>
      </c>
      <c r="D147" s="3">
        <v>15500</v>
      </c>
      <c r="E147" s="4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7" t="s">
        <v>8315</v>
      </c>
      <c r="R147" s="7" t="s">
        <v>8316</v>
      </c>
      <c r="S147" s="11">
        <v>42400.704537037032</v>
      </c>
      <c r="T147" s="11">
        <v>42444.875</v>
      </c>
      <c r="U147">
        <v>44</v>
      </c>
    </row>
    <row r="148" spans="1:21" ht="115.2" x14ac:dyDescent="0.3">
      <c r="A148">
        <v>3275</v>
      </c>
      <c r="B148" s="6" t="s">
        <v>3275</v>
      </c>
      <c r="C148" s="2" t="s">
        <v>7385</v>
      </c>
      <c r="D148" s="3">
        <v>1800</v>
      </c>
      <c r="E148" s="4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7" t="s">
        <v>8315</v>
      </c>
      <c r="R148" s="7" t="s">
        <v>8316</v>
      </c>
      <c r="S148" s="11">
        <v>42017.88045138889</v>
      </c>
      <c r="T148" s="11">
        <v>42044.1875</v>
      </c>
      <c r="U148">
        <v>26</v>
      </c>
    </row>
    <row r="149" spans="1:21" ht="86.4" x14ac:dyDescent="0.3">
      <c r="A149">
        <v>3279</v>
      </c>
      <c r="B149" s="6" t="s">
        <v>3279</v>
      </c>
      <c r="C149" s="2" t="s">
        <v>7389</v>
      </c>
      <c r="D149" s="3">
        <v>5800</v>
      </c>
      <c r="E149" s="4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7" t="s">
        <v>8315</v>
      </c>
      <c r="R149" s="7" t="s">
        <v>8316</v>
      </c>
      <c r="S149" s="11">
        <v>42431.102534722217</v>
      </c>
      <c r="T149" s="11">
        <v>42461.06086805556</v>
      </c>
      <c r="U149">
        <v>30</v>
      </c>
    </row>
    <row r="150" spans="1:21" ht="115.2" x14ac:dyDescent="0.3">
      <c r="A150">
        <v>3280</v>
      </c>
      <c r="B150" s="6" t="s">
        <v>3280</v>
      </c>
      <c r="C150" s="2" t="s">
        <v>7390</v>
      </c>
      <c r="D150" s="3">
        <v>2000</v>
      </c>
      <c r="E150" s="4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7" t="s">
        <v>8315</v>
      </c>
      <c r="R150" s="7" t="s">
        <v>8316</v>
      </c>
      <c r="S150" s="11">
        <v>42121.756921296299</v>
      </c>
      <c r="T150" s="11">
        <v>42156.208333333328</v>
      </c>
      <c r="U150">
        <v>34</v>
      </c>
    </row>
    <row r="151" spans="1:21" ht="129.6" x14ac:dyDescent="0.3">
      <c r="A151">
        <v>3281</v>
      </c>
      <c r="B151" s="6" t="s">
        <v>3281</v>
      </c>
      <c r="C151" s="2" t="s">
        <v>7391</v>
      </c>
      <c r="D151" s="3">
        <v>5000</v>
      </c>
      <c r="E151" s="4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7" t="s">
        <v>8315</v>
      </c>
      <c r="R151" s="7" t="s">
        <v>8316</v>
      </c>
      <c r="S151" s="11">
        <v>42219.019733796296</v>
      </c>
      <c r="T151" s="11">
        <v>42249.019733796296</v>
      </c>
      <c r="U151">
        <v>30</v>
      </c>
    </row>
    <row r="152" spans="1:21" ht="115.2" x14ac:dyDescent="0.3">
      <c r="A152">
        <v>3282</v>
      </c>
      <c r="B152" s="6" t="s">
        <v>3282</v>
      </c>
      <c r="C152" s="2" t="s">
        <v>7392</v>
      </c>
      <c r="D152" s="3">
        <v>31000</v>
      </c>
      <c r="E152" s="4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7" t="s">
        <v>8315</v>
      </c>
      <c r="R152" s="7" t="s">
        <v>8316</v>
      </c>
      <c r="S152" s="11">
        <v>42445.19430555556</v>
      </c>
      <c r="T152" s="11">
        <v>42489.19430555556</v>
      </c>
      <c r="U152">
        <v>44</v>
      </c>
    </row>
    <row r="153" spans="1:21" ht="57.6" x14ac:dyDescent="0.3">
      <c r="A153">
        <v>3284</v>
      </c>
      <c r="B153" s="6" t="s">
        <v>3284</v>
      </c>
      <c r="C153" s="2" t="s">
        <v>7394</v>
      </c>
      <c r="D153" s="3">
        <v>3000</v>
      </c>
      <c r="E153" s="4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7" t="s">
        <v>8315</v>
      </c>
      <c r="R153" s="7" t="s">
        <v>8316</v>
      </c>
      <c r="S153" s="11">
        <v>42380.884872685187</v>
      </c>
      <c r="T153" s="11">
        <v>42398.249305555553</v>
      </c>
      <c r="U153">
        <v>17</v>
      </c>
    </row>
    <row r="154" spans="1:21" ht="28.8" x14ac:dyDescent="0.3">
      <c r="A154">
        <v>3285</v>
      </c>
      <c r="B154" s="6" t="s">
        <v>3285</v>
      </c>
      <c r="C154" s="2" t="s">
        <v>7395</v>
      </c>
      <c r="D154" s="3">
        <v>4999</v>
      </c>
      <c r="E154" s="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7" t="s">
        <v>8315</v>
      </c>
      <c r="R154" s="7" t="s">
        <v>8316</v>
      </c>
      <c r="S154" s="11">
        <v>42762.942430555559</v>
      </c>
      <c r="T154" s="11">
        <v>42794.208333333328</v>
      </c>
      <c r="U154">
        <v>31</v>
      </c>
    </row>
    <row r="155" spans="1:21" ht="72" x14ac:dyDescent="0.3">
      <c r="A155">
        <v>3286</v>
      </c>
      <c r="B155" s="6" t="s">
        <v>3286</v>
      </c>
      <c r="C155" s="2" t="s">
        <v>7396</v>
      </c>
      <c r="D155" s="3">
        <v>15000</v>
      </c>
      <c r="E155" s="4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7" t="s">
        <v>8315</v>
      </c>
      <c r="R155" s="7" t="s">
        <v>8316</v>
      </c>
      <c r="S155" s="11">
        <v>42567.840069444443</v>
      </c>
      <c r="T155" s="11">
        <v>42597.840069444443</v>
      </c>
      <c r="U155">
        <v>30</v>
      </c>
    </row>
    <row r="156" spans="1:21" ht="115.2" x14ac:dyDescent="0.3">
      <c r="A156">
        <v>3291</v>
      </c>
      <c r="B156" s="6" t="s">
        <v>3291</v>
      </c>
      <c r="C156" s="2" t="s">
        <v>7401</v>
      </c>
      <c r="D156" s="3">
        <v>500</v>
      </c>
      <c r="E156" s="4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7" t="s">
        <v>8315</v>
      </c>
      <c r="R156" s="7" t="s">
        <v>8316</v>
      </c>
      <c r="S156" s="11">
        <v>42232.702546296292</v>
      </c>
      <c r="T156" s="11">
        <v>42264.165972222225</v>
      </c>
      <c r="U156">
        <v>31</v>
      </c>
    </row>
    <row r="157" spans="1:21" ht="115.2" x14ac:dyDescent="0.3">
      <c r="A157">
        <v>3298</v>
      </c>
      <c r="B157" s="6" t="s">
        <v>3298</v>
      </c>
      <c r="C157" s="2" t="s">
        <v>7408</v>
      </c>
      <c r="D157" s="3">
        <v>10000</v>
      </c>
      <c r="E157" s="4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7" t="s">
        <v>8315</v>
      </c>
      <c r="R157" s="7" t="s">
        <v>8316</v>
      </c>
      <c r="S157" s="11">
        <v>42239.957962962959</v>
      </c>
      <c r="T157" s="11">
        <v>42260</v>
      </c>
      <c r="U157">
        <v>20</v>
      </c>
    </row>
    <row r="158" spans="1:21" ht="129.6" x14ac:dyDescent="0.3">
      <c r="A158">
        <v>3299</v>
      </c>
      <c r="B158" s="6" t="s">
        <v>3299</v>
      </c>
      <c r="C158" s="2" t="s">
        <v>7409</v>
      </c>
      <c r="D158" s="3">
        <v>3000</v>
      </c>
      <c r="E158" s="4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7" t="s">
        <v>8315</v>
      </c>
      <c r="R158" s="7" t="s">
        <v>8316</v>
      </c>
      <c r="S158" s="11">
        <v>42261.917395833334</v>
      </c>
      <c r="T158" s="11">
        <v>42291.917395833334</v>
      </c>
      <c r="U158">
        <v>30</v>
      </c>
    </row>
    <row r="159" spans="1:21" ht="86.4" x14ac:dyDescent="0.3">
      <c r="A159">
        <v>3300</v>
      </c>
      <c r="B159" s="6" t="s">
        <v>3300</v>
      </c>
      <c r="C159" s="2" t="s">
        <v>7410</v>
      </c>
      <c r="D159" s="3">
        <v>3000</v>
      </c>
      <c r="E159" s="4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7" t="s">
        <v>8315</v>
      </c>
      <c r="R159" s="7" t="s">
        <v>8316</v>
      </c>
      <c r="S159" s="11">
        <v>42102.743773148148</v>
      </c>
      <c r="T159" s="11">
        <v>42123.743773148148</v>
      </c>
      <c r="U159">
        <v>21</v>
      </c>
    </row>
    <row r="160" spans="1:21" ht="86.4" x14ac:dyDescent="0.3">
      <c r="A160">
        <v>3301</v>
      </c>
      <c r="B160" s="6" t="s">
        <v>3301</v>
      </c>
      <c r="C160" s="2" t="s">
        <v>7411</v>
      </c>
      <c r="D160" s="3">
        <v>3000</v>
      </c>
      <c r="E160" s="4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7" t="s">
        <v>8315</v>
      </c>
      <c r="R160" s="7" t="s">
        <v>8316</v>
      </c>
      <c r="S160" s="11">
        <v>42538.73583333334</v>
      </c>
      <c r="T160" s="11">
        <v>42583.290972222225</v>
      </c>
      <c r="U160">
        <v>45</v>
      </c>
    </row>
    <row r="161" spans="1:21" ht="57.6" x14ac:dyDescent="0.3">
      <c r="A161">
        <v>3303</v>
      </c>
      <c r="B161" s="6" t="s">
        <v>3303</v>
      </c>
      <c r="C161" s="2" t="s">
        <v>7413</v>
      </c>
      <c r="D161" s="3">
        <v>1800</v>
      </c>
      <c r="E161" s="4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7" t="s">
        <v>8315</v>
      </c>
      <c r="R161" s="7" t="s">
        <v>8316</v>
      </c>
      <c r="S161" s="11">
        <v>42056.65143518518</v>
      </c>
      <c r="T161" s="11">
        <v>42091.609768518523</v>
      </c>
      <c r="U161">
        <v>35</v>
      </c>
    </row>
    <row r="162" spans="1:21" ht="57.6" x14ac:dyDescent="0.3">
      <c r="A162">
        <v>3304</v>
      </c>
      <c r="B162" s="6" t="s">
        <v>3304</v>
      </c>
      <c r="C162" s="2" t="s">
        <v>7414</v>
      </c>
      <c r="D162" s="3">
        <v>15000</v>
      </c>
      <c r="E162" s="4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7" t="s">
        <v>8315</v>
      </c>
      <c r="R162" s="7" t="s">
        <v>8316</v>
      </c>
      <c r="S162" s="11">
        <v>42696.624444444446</v>
      </c>
      <c r="T162" s="11">
        <v>42726.624444444446</v>
      </c>
      <c r="U162">
        <v>30</v>
      </c>
    </row>
    <row r="163" spans="1:21" ht="57.6" x14ac:dyDescent="0.3">
      <c r="A163">
        <v>3305</v>
      </c>
      <c r="B163" s="6" t="s">
        <v>3305</v>
      </c>
      <c r="C163" s="2" t="s">
        <v>7415</v>
      </c>
      <c r="D163" s="3">
        <v>4000</v>
      </c>
      <c r="E163" s="4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7" t="s">
        <v>8315</v>
      </c>
      <c r="R163" s="7" t="s">
        <v>8316</v>
      </c>
      <c r="S163" s="11">
        <v>42186.855879629627</v>
      </c>
      <c r="T163" s="11">
        <v>42216.855879629627</v>
      </c>
      <c r="U163">
        <v>30</v>
      </c>
    </row>
    <row r="164" spans="1:21" ht="115.2" x14ac:dyDescent="0.3">
      <c r="A164">
        <v>3306</v>
      </c>
      <c r="B164" s="6" t="s">
        <v>3306</v>
      </c>
      <c r="C164" s="2" t="s">
        <v>7416</v>
      </c>
      <c r="D164" s="3">
        <v>1500</v>
      </c>
      <c r="E164" s="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7" t="s">
        <v>8315</v>
      </c>
      <c r="R164" s="7" t="s">
        <v>8316</v>
      </c>
      <c r="S164" s="11">
        <v>42493.219236111108</v>
      </c>
      <c r="T164" s="11">
        <v>42531.125</v>
      </c>
      <c r="U164">
        <v>38</v>
      </c>
    </row>
    <row r="165" spans="1:21" ht="72" x14ac:dyDescent="0.3">
      <c r="A165">
        <v>3307</v>
      </c>
      <c r="B165" s="6" t="s">
        <v>3307</v>
      </c>
      <c r="C165" s="2" t="s">
        <v>7417</v>
      </c>
      <c r="D165" s="3">
        <v>1000</v>
      </c>
      <c r="E165" s="4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7" t="s">
        <v>8315</v>
      </c>
      <c r="R165" s="7" t="s">
        <v>8316</v>
      </c>
      <c r="S165" s="11">
        <v>42475.057164351849</v>
      </c>
      <c r="T165" s="11">
        <v>42505.057164351849</v>
      </c>
      <c r="U165">
        <v>30</v>
      </c>
    </row>
    <row r="166" spans="1:21" ht="57.6" x14ac:dyDescent="0.3">
      <c r="A166">
        <v>3308</v>
      </c>
      <c r="B166" s="6" t="s">
        <v>3308</v>
      </c>
      <c r="C166" s="2" t="s">
        <v>7418</v>
      </c>
      <c r="D166" s="3">
        <v>3500</v>
      </c>
      <c r="E166" s="4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7" t="s">
        <v>8315</v>
      </c>
      <c r="R166" s="7" t="s">
        <v>8316</v>
      </c>
      <c r="S166" s="11">
        <v>42452.876909722225</v>
      </c>
      <c r="T166" s="11">
        <v>42473.876909722225</v>
      </c>
      <c r="U166">
        <v>21</v>
      </c>
    </row>
    <row r="167" spans="1:21" ht="57.6" x14ac:dyDescent="0.3">
      <c r="A167">
        <v>3310</v>
      </c>
      <c r="B167" s="6" t="s">
        <v>3310</v>
      </c>
      <c r="C167" s="2" t="s">
        <v>7420</v>
      </c>
      <c r="D167" s="3">
        <v>6500</v>
      </c>
      <c r="E167" s="4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7" t="s">
        <v>8315</v>
      </c>
      <c r="R167" s="7" t="s">
        <v>8316</v>
      </c>
      <c r="S167" s="11">
        <v>42253.928530092591</v>
      </c>
      <c r="T167" s="11">
        <v>42283.928530092591</v>
      </c>
      <c r="U167">
        <v>30</v>
      </c>
    </row>
    <row r="168" spans="1:21" ht="129.6" x14ac:dyDescent="0.3">
      <c r="A168">
        <v>3311</v>
      </c>
      <c r="B168" s="6" t="s">
        <v>3311</v>
      </c>
      <c r="C168" s="2" t="s">
        <v>7421</v>
      </c>
      <c r="D168" s="3">
        <v>2500</v>
      </c>
      <c r="E168" s="4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7" t="s">
        <v>8315</v>
      </c>
      <c r="R168" s="7" t="s">
        <v>8316</v>
      </c>
      <c r="S168" s="11">
        <v>42264.29178240741</v>
      </c>
      <c r="T168" s="11">
        <v>42294.29178240741</v>
      </c>
      <c r="U168">
        <v>30</v>
      </c>
    </row>
    <row r="169" spans="1:21" ht="57.6" x14ac:dyDescent="0.3">
      <c r="A169">
        <v>3312</v>
      </c>
      <c r="B169" s="6" t="s">
        <v>3312</v>
      </c>
      <c r="C169" s="2" t="s">
        <v>7422</v>
      </c>
      <c r="D169" s="3">
        <v>2500</v>
      </c>
      <c r="E169" s="4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7" t="s">
        <v>8315</v>
      </c>
      <c r="R169" s="7" t="s">
        <v>8316</v>
      </c>
      <c r="S169" s="11">
        <v>42664.809560185182</v>
      </c>
      <c r="T169" s="11">
        <v>42685.916666666672</v>
      </c>
      <c r="U169">
        <v>21</v>
      </c>
    </row>
    <row r="170" spans="1:21" ht="57.6" x14ac:dyDescent="0.3">
      <c r="A170">
        <v>3313</v>
      </c>
      <c r="B170" s="6" t="s">
        <v>3313</v>
      </c>
      <c r="C170" s="2" t="s">
        <v>7423</v>
      </c>
      <c r="D170" s="3">
        <v>2000</v>
      </c>
      <c r="E170" s="4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7" t="s">
        <v>8315</v>
      </c>
      <c r="R170" s="7" t="s">
        <v>8316</v>
      </c>
      <c r="S170" s="11">
        <v>42382.244409722218</v>
      </c>
      <c r="T170" s="11">
        <v>42396.041666666672</v>
      </c>
      <c r="U170">
        <v>14</v>
      </c>
    </row>
    <row r="171" spans="1:21" ht="72" x14ac:dyDescent="0.3">
      <c r="A171">
        <v>3316</v>
      </c>
      <c r="B171" s="6" t="s">
        <v>3316</v>
      </c>
      <c r="C171" s="2" t="s">
        <v>7426</v>
      </c>
      <c r="D171" s="3">
        <v>11737</v>
      </c>
      <c r="E171" s="4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7" t="s">
        <v>8315</v>
      </c>
      <c r="R171" s="7" t="s">
        <v>8316</v>
      </c>
      <c r="S171" s="11">
        <v>41826.871238425927</v>
      </c>
      <c r="T171" s="11">
        <v>41859.57916666667</v>
      </c>
      <c r="U171">
        <v>33</v>
      </c>
    </row>
    <row r="172" spans="1:21" ht="57.6" x14ac:dyDescent="0.3">
      <c r="A172">
        <v>3317</v>
      </c>
      <c r="B172" s="6" t="s">
        <v>3317</v>
      </c>
      <c r="C172" s="2" t="s">
        <v>7427</v>
      </c>
      <c r="D172" s="3">
        <v>1050</v>
      </c>
      <c r="E172" s="4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7" t="s">
        <v>8315</v>
      </c>
      <c r="R172" s="7" t="s">
        <v>8316</v>
      </c>
      <c r="S172" s="11">
        <v>42499.039629629624</v>
      </c>
      <c r="T172" s="11">
        <v>42529.039629629624</v>
      </c>
      <c r="U172">
        <v>30</v>
      </c>
    </row>
    <row r="173" spans="1:21" ht="86.4" x14ac:dyDescent="0.3">
      <c r="A173">
        <v>3320</v>
      </c>
      <c r="B173" s="6" t="s">
        <v>3320</v>
      </c>
      <c r="C173" s="2" t="s">
        <v>7430</v>
      </c>
      <c r="D173" s="3">
        <v>2500</v>
      </c>
      <c r="E173" s="4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7" t="s">
        <v>8315</v>
      </c>
      <c r="R173" s="7" t="s">
        <v>8316</v>
      </c>
      <c r="S173" s="11">
        <v>42513.045798611114</v>
      </c>
      <c r="T173" s="11">
        <v>42543.045798611114</v>
      </c>
      <c r="U173">
        <v>30</v>
      </c>
    </row>
    <row r="174" spans="1:21" ht="115.2" x14ac:dyDescent="0.3">
      <c r="A174">
        <v>3321</v>
      </c>
      <c r="B174" s="6" t="s">
        <v>3321</v>
      </c>
      <c r="C174" s="2" t="s">
        <v>7431</v>
      </c>
      <c r="D174" s="3">
        <v>500</v>
      </c>
      <c r="E174" s="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7" t="s">
        <v>8315</v>
      </c>
      <c r="R174" s="7" t="s">
        <v>8316</v>
      </c>
      <c r="S174" s="11">
        <v>41914.100289351853</v>
      </c>
      <c r="T174" s="11">
        <v>41928.165972222225</v>
      </c>
      <c r="U174">
        <v>14</v>
      </c>
    </row>
    <row r="175" spans="1:21" ht="72" x14ac:dyDescent="0.3">
      <c r="A175">
        <v>3322</v>
      </c>
      <c r="B175" s="6" t="s">
        <v>3322</v>
      </c>
      <c r="C175" s="2" t="s">
        <v>7432</v>
      </c>
      <c r="D175" s="3">
        <v>3300</v>
      </c>
      <c r="E175" s="4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7" t="s">
        <v>8315</v>
      </c>
      <c r="R175" s="7" t="s">
        <v>8316</v>
      </c>
      <c r="S175" s="11">
        <v>42521.010370370372</v>
      </c>
      <c r="T175" s="11">
        <v>42543.163194444445</v>
      </c>
      <c r="U175">
        <v>22</v>
      </c>
    </row>
    <row r="176" spans="1:21" ht="57.6" x14ac:dyDescent="0.3">
      <c r="A176">
        <v>3326</v>
      </c>
      <c r="B176" s="6" t="s">
        <v>3326</v>
      </c>
      <c r="C176" s="2" t="s">
        <v>7436</v>
      </c>
      <c r="D176" s="3">
        <v>8000</v>
      </c>
      <c r="E176" s="4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7" t="s">
        <v>8315</v>
      </c>
      <c r="R176" s="7" t="s">
        <v>8316</v>
      </c>
      <c r="S176" s="11">
        <v>42041.714178240742</v>
      </c>
      <c r="T176" s="11">
        <v>42071.67251157407</v>
      </c>
      <c r="U176">
        <v>30</v>
      </c>
    </row>
    <row r="177" spans="1:21" ht="57.6" x14ac:dyDescent="0.3">
      <c r="A177">
        <v>3328</v>
      </c>
      <c r="B177" s="6" t="s">
        <v>3328</v>
      </c>
      <c r="C177" s="2" t="s">
        <v>7438</v>
      </c>
      <c r="D177" s="3">
        <v>1800</v>
      </c>
      <c r="E177" s="4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7" t="s">
        <v>8315</v>
      </c>
      <c r="R177" s="7" t="s">
        <v>8316</v>
      </c>
      <c r="S177" s="11">
        <v>41822.57503472222</v>
      </c>
      <c r="T177" s="11">
        <v>41825.041666666664</v>
      </c>
      <c r="U177">
        <v>2</v>
      </c>
    </row>
    <row r="178" spans="1:21" ht="115.2" x14ac:dyDescent="0.3">
      <c r="A178">
        <v>3331</v>
      </c>
      <c r="B178" s="6" t="s">
        <v>3331</v>
      </c>
      <c r="C178" s="2" t="s">
        <v>7441</v>
      </c>
      <c r="D178" s="3">
        <v>5000</v>
      </c>
      <c r="E178" s="4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7" t="s">
        <v>8315</v>
      </c>
      <c r="R178" s="7" t="s">
        <v>8316</v>
      </c>
      <c r="S178" s="11">
        <v>42248.697754629626</v>
      </c>
      <c r="T178" s="11">
        <v>42283.697754629626</v>
      </c>
      <c r="U178">
        <v>35</v>
      </c>
    </row>
    <row r="179" spans="1:21" ht="57.6" x14ac:dyDescent="0.3">
      <c r="A179">
        <v>3332</v>
      </c>
      <c r="B179" s="6" t="s">
        <v>3332</v>
      </c>
      <c r="C179" s="2" t="s">
        <v>7442</v>
      </c>
      <c r="D179" s="3">
        <v>6000</v>
      </c>
      <c r="E179" s="4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7" t="s">
        <v>8315</v>
      </c>
      <c r="R179" s="7" t="s">
        <v>8316</v>
      </c>
      <c r="S179" s="11">
        <v>41809.860300925924</v>
      </c>
      <c r="T179" s="11">
        <v>41839.860300925924</v>
      </c>
      <c r="U179">
        <v>30</v>
      </c>
    </row>
    <row r="180" spans="1:21" ht="115.2" x14ac:dyDescent="0.3">
      <c r="A180">
        <v>3333</v>
      </c>
      <c r="B180" s="6" t="s">
        <v>3333</v>
      </c>
      <c r="C180" s="2" t="s">
        <v>7443</v>
      </c>
      <c r="D180" s="3">
        <v>3500</v>
      </c>
      <c r="E180" s="4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7" t="s">
        <v>8315</v>
      </c>
      <c r="R180" s="7" t="s">
        <v>8316</v>
      </c>
      <c r="S180" s="11">
        <v>42148.676851851851</v>
      </c>
      <c r="T180" s="11">
        <v>42170.676851851851</v>
      </c>
      <c r="U180">
        <v>22</v>
      </c>
    </row>
    <row r="181" spans="1:21" ht="100.8" x14ac:dyDescent="0.3">
      <c r="A181">
        <v>3334</v>
      </c>
      <c r="B181" s="6" t="s">
        <v>3334</v>
      </c>
      <c r="C181" s="2" t="s">
        <v>7444</v>
      </c>
      <c r="D181" s="3">
        <v>3871</v>
      </c>
      <c r="E181" s="4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7" t="s">
        <v>8315</v>
      </c>
      <c r="R181" s="7" t="s">
        <v>8316</v>
      </c>
      <c r="S181" s="11">
        <v>42185.521087962959</v>
      </c>
      <c r="T181" s="11">
        <v>42215.521087962959</v>
      </c>
      <c r="U181">
        <v>30</v>
      </c>
    </row>
    <row r="182" spans="1:21" ht="57.6" x14ac:dyDescent="0.3">
      <c r="A182">
        <v>3338</v>
      </c>
      <c r="B182" s="6" t="s">
        <v>3338</v>
      </c>
      <c r="C182" s="2" t="s">
        <v>7448</v>
      </c>
      <c r="D182" s="3">
        <v>15000</v>
      </c>
      <c r="E182" s="4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7" t="s">
        <v>8315</v>
      </c>
      <c r="R182" s="7" t="s">
        <v>8316</v>
      </c>
      <c r="S182" s="11">
        <v>42769.574999999997</v>
      </c>
      <c r="T182" s="11">
        <v>42790.574999999997</v>
      </c>
      <c r="U182">
        <v>21</v>
      </c>
    </row>
    <row r="183" spans="1:21" ht="100.8" x14ac:dyDescent="0.3">
      <c r="A183">
        <v>3339</v>
      </c>
      <c r="B183" s="6" t="s">
        <v>3339</v>
      </c>
      <c r="C183" s="2" t="s">
        <v>7449</v>
      </c>
      <c r="D183" s="3">
        <v>8000</v>
      </c>
      <c r="E183" s="4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7" t="s">
        <v>8315</v>
      </c>
      <c r="R183" s="7" t="s">
        <v>8316</v>
      </c>
      <c r="S183" s="11">
        <v>42549.665717592594</v>
      </c>
      <c r="T183" s="11">
        <v>42579.665717592594</v>
      </c>
      <c r="U183">
        <v>30</v>
      </c>
    </row>
    <row r="184" spans="1:21" ht="72" x14ac:dyDescent="0.3">
      <c r="A184">
        <v>3340</v>
      </c>
      <c r="B184" s="6" t="s">
        <v>3340</v>
      </c>
      <c r="C184" s="2" t="s">
        <v>7450</v>
      </c>
      <c r="D184" s="3">
        <v>3000</v>
      </c>
      <c r="E184" s="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7" t="s">
        <v>8315</v>
      </c>
      <c r="R184" s="7" t="s">
        <v>8316</v>
      </c>
      <c r="S184" s="11">
        <v>42685.974004629628</v>
      </c>
      <c r="T184" s="11">
        <v>42710.974004629628</v>
      </c>
      <c r="U184">
        <v>25</v>
      </c>
    </row>
    <row r="185" spans="1:21" ht="86.4" x14ac:dyDescent="0.3">
      <c r="A185">
        <v>3342</v>
      </c>
      <c r="B185" s="6" t="s">
        <v>3342</v>
      </c>
      <c r="C185" s="2" t="s">
        <v>7452</v>
      </c>
      <c r="D185" s="3">
        <v>6000</v>
      </c>
      <c r="E185" s="4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7" t="s">
        <v>8315</v>
      </c>
      <c r="R185" s="7" t="s">
        <v>8316</v>
      </c>
      <c r="S185" s="11">
        <v>42062.296412037031</v>
      </c>
      <c r="T185" s="11">
        <v>42095.207638888889</v>
      </c>
      <c r="U185">
        <v>33</v>
      </c>
    </row>
    <row r="186" spans="1:21" ht="57.6" x14ac:dyDescent="0.3">
      <c r="A186">
        <v>3344</v>
      </c>
      <c r="B186" s="6" t="s">
        <v>3344</v>
      </c>
      <c r="C186" s="2" t="s">
        <v>7454</v>
      </c>
      <c r="D186" s="3">
        <v>4500</v>
      </c>
      <c r="E186" s="4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7" t="s">
        <v>8315</v>
      </c>
      <c r="R186" s="7" t="s">
        <v>8316</v>
      </c>
      <c r="S186" s="11">
        <v>41851.200150462959</v>
      </c>
      <c r="T186" s="11">
        <v>41881.200150462959</v>
      </c>
      <c r="U186">
        <v>30</v>
      </c>
    </row>
    <row r="187" spans="1:21" ht="72" x14ac:dyDescent="0.3">
      <c r="A187">
        <v>3345</v>
      </c>
      <c r="B187" s="6" t="s">
        <v>3345</v>
      </c>
      <c r="C187" s="2" t="s">
        <v>7455</v>
      </c>
      <c r="D187" s="3">
        <v>500</v>
      </c>
      <c r="E187" s="4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7" t="s">
        <v>8315</v>
      </c>
      <c r="R187" s="7" t="s">
        <v>8316</v>
      </c>
      <c r="S187" s="11">
        <v>42053.106111111112</v>
      </c>
      <c r="T187" s="11">
        <v>42112.025694444441</v>
      </c>
      <c r="U187">
        <v>59</v>
      </c>
    </row>
    <row r="188" spans="1:21" ht="100.8" x14ac:dyDescent="0.3">
      <c r="A188">
        <v>3346</v>
      </c>
      <c r="B188" s="6" t="s">
        <v>3346</v>
      </c>
      <c r="C188" s="2" t="s">
        <v>7456</v>
      </c>
      <c r="D188" s="3">
        <v>1500</v>
      </c>
      <c r="E188" s="4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7" t="s">
        <v>8315</v>
      </c>
      <c r="R188" s="7" t="s">
        <v>8316</v>
      </c>
      <c r="S188" s="11">
        <v>42054.024421296301</v>
      </c>
      <c r="T188" s="11">
        <v>42061.024421296301</v>
      </c>
      <c r="U188">
        <v>7</v>
      </c>
    </row>
    <row r="189" spans="1:21" ht="72" x14ac:dyDescent="0.3">
      <c r="A189">
        <v>3348</v>
      </c>
      <c r="B189" s="6" t="s">
        <v>3266</v>
      </c>
      <c r="C189" s="2" t="s">
        <v>7458</v>
      </c>
      <c r="D189" s="3">
        <v>5500</v>
      </c>
      <c r="E189" s="4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7" t="s">
        <v>8315</v>
      </c>
      <c r="R189" s="7" t="s">
        <v>8316</v>
      </c>
      <c r="S189" s="11">
        <v>42466.558796296296</v>
      </c>
      <c r="T189" s="11">
        <v>42490.165972222225</v>
      </c>
      <c r="U189">
        <v>24</v>
      </c>
    </row>
    <row r="190" spans="1:21" ht="100.8" x14ac:dyDescent="0.3">
      <c r="A190">
        <v>3349</v>
      </c>
      <c r="B190" s="6" t="s">
        <v>3348</v>
      </c>
      <c r="C190" s="2" t="s">
        <v>7459</v>
      </c>
      <c r="D190" s="3">
        <v>1000</v>
      </c>
      <c r="E190" s="4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7" t="s">
        <v>8315</v>
      </c>
      <c r="R190" s="7" t="s">
        <v>8316</v>
      </c>
      <c r="S190" s="11">
        <v>42513.110787037032</v>
      </c>
      <c r="T190" s="11">
        <v>42534.708333333328</v>
      </c>
      <c r="U190">
        <v>22</v>
      </c>
    </row>
    <row r="191" spans="1:21" ht="86.4" x14ac:dyDescent="0.3">
      <c r="A191">
        <v>3354</v>
      </c>
      <c r="B191" s="6" t="s">
        <v>3353</v>
      </c>
      <c r="C191" s="2" t="s">
        <v>7464</v>
      </c>
      <c r="D191" s="3">
        <v>3000</v>
      </c>
      <c r="E191" s="4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7" t="s">
        <v>8315</v>
      </c>
      <c r="R191" s="7" t="s">
        <v>8316</v>
      </c>
      <c r="S191" s="11">
        <v>42270.7269212963</v>
      </c>
      <c r="T191" s="11">
        <v>42306.167361111111</v>
      </c>
      <c r="U191">
        <v>35</v>
      </c>
    </row>
    <row r="192" spans="1:21" ht="100.8" x14ac:dyDescent="0.3">
      <c r="A192">
        <v>3358</v>
      </c>
      <c r="B192" s="6" t="s">
        <v>3357</v>
      </c>
      <c r="C192" s="2" t="s">
        <v>7468</v>
      </c>
      <c r="D192" s="3">
        <v>10000</v>
      </c>
      <c r="E192" s="4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7" t="s">
        <v>8315</v>
      </c>
      <c r="R192" s="7" t="s">
        <v>8316</v>
      </c>
      <c r="S192" s="11">
        <v>41932.311099537037</v>
      </c>
      <c r="T192" s="11">
        <v>41962.352766203709</v>
      </c>
      <c r="U192">
        <v>30</v>
      </c>
    </row>
    <row r="193" spans="1:21" ht="57.6" x14ac:dyDescent="0.3">
      <c r="A193">
        <v>3359</v>
      </c>
      <c r="B193" s="6" t="s">
        <v>3358</v>
      </c>
      <c r="C193" s="2" t="s">
        <v>7469</v>
      </c>
      <c r="D193" s="3">
        <v>4000</v>
      </c>
      <c r="E193" s="4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7" t="s">
        <v>8315</v>
      </c>
      <c r="R193" s="7" t="s">
        <v>8316</v>
      </c>
      <c r="S193" s="11">
        <v>42746.057106481487</v>
      </c>
      <c r="T193" s="11">
        <v>42791.057106481487</v>
      </c>
      <c r="U193">
        <v>45</v>
      </c>
    </row>
    <row r="194" spans="1:21" ht="100.8" x14ac:dyDescent="0.3">
      <c r="A194">
        <v>3361</v>
      </c>
      <c r="B194" s="6" t="s">
        <v>3360</v>
      </c>
      <c r="C194" s="2" t="s">
        <v>7471</v>
      </c>
      <c r="D194" s="3">
        <v>5000</v>
      </c>
      <c r="E194" s="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7" t="s">
        <v>8315</v>
      </c>
      <c r="R194" s="7" t="s">
        <v>8316</v>
      </c>
      <c r="S194" s="11">
        <v>41866.025347222225</v>
      </c>
      <c r="T194" s="11">
        <v>41883.665972222225</v>
      </c>
      <c r="U194">
        <v>18</v>
      </c>
    </row>
    <row r="195" spans="1:21" ht="115.2" x14ac:dyDescent="0.3">
      <c r="A195">
        <v>3362</v>
      </c>
      <c r="B195" s="6" t="s">
        <v>3361</v>
      </c>
      <c r="C195" s="2" t="s">
        <v>7472</v>
      </c>
      <c r="D195" s="3">
        <v>500</v>
      </c>
      <c r="E195" s="4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7" t="s">
        <v>8315</v>
      </c>
      <c r="R195" s="7" t="s">
        <v>8316</v>
      </c>
      <c r="S195" s="11">
        <v>42056.091631944444</v>
      </c>
      <c r="T195" s="11">
        <v>42070.204861111109</v>
      </c>
      <c r="U195">
        <v>14</v>
      </c>
    </row>
    <row r="196" spans="1:21" ht="86.4" x14ac:dyDescent="0.3">
      <c r="A196">
        <v>3363</v>
      </c>
      <c r="B196" s="6" t="s">
        <v>3362</v>
      </c>
      <c r="C196" s="2" t="s">
        <v>7473</v>
      </c>
      <c r="D196" s="3">
        <v>7750</v>
      </c>
      <c r="E196" s="4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7" t="s">
        <v>8315</v>
      </c>
      <c r="R196" s="7" t="s">
        <v>8316</v>
      </c>
      <c r="S196" s="11">
        <v>41851.771354166667</v>
      </c>
      <c r="T196" s="11">
        <v>41870.666666666664</v>
      </c>
      <c r="U196">
        <v>19</v>
      </c>
    </row>
    <row r="197" spans="1:21" ht="57.6" x14ac:dyDescent="0.3">
      <c r="A197">
        <v>3365</v>
      </c>
      <c r="B197" s="6" t="s">
        <v>3364</v>
      </c>
      <c r="C197" s="2" t="s">
        <v>7475</v>
      </c>
      <c r="D197" s="3">
        <v>2500</v>
      </c>
      <c r="E197" s="4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7" t="s">
        <v>8315</v>
      </c>
      <c r="R197" s="7" t="s">
        <v>8316</v>
      </c>
      <c r="S197" s="11">
        <v>42321.101759259262</v>
      </c>
      <c r="T197" s="11">
        <v>42351.101759259262</v>
      </c>
      <c r="U197">
        <v>30</v>
      </c>
    </row>
    <row r="198" spans="1:21" ht="57.6" x14ac:dyDescent="0.3">
      <c r="A198">
        <v>3366</v>
      </c>
      <c r="B198" s="6" t="s">
        <v>3365</v>
      </c>
      <c r="C198" s="2" t="s">
        <v>7476</v>
      </c>
      <c r="D198" s="3">
        <v>500</v>
      </c>
      <c r="E198" s="4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7" t="s">
        <v>8315</v>
      </c>
      <c r="R198" s="7" t="s">
        <v>8316</v>
      </c>
      <c r="S198" s="11">
        <v>42107.067557870367</v>
      </c>
      <c r="T198" s="11">
        <v>42137.067557870367</v>
      </c>
      <c r="U198">
        <v>30</v>
      </c>
    </row>
    <row r="199" spans="1:21" ht="86.4" x14ac:dyDescent="0.3">
      <c r="A199">
        <v>3368</v>
      </c>
      <c r="B199" s="6" t="s">
        <v>3367</v>
      </c>
      <c r="C199" s="2" t="s">
        <v>7478</v>
      </c>
      <c r="D199" s="3">
        <v>1000</v>
      </c>
      <c r="E199" s="4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7" t="s">
        <v>8315</v>
      </c>
      <c r="R199" s="7" t="s">
        <v>8316</v>
      </c>
      <c r="S199" s="11">
        <v>41969.199756944443</v>
      </c>
      <c r="T199" s="11">
        <v>42005.208333333328</v>
      </c>
      <c r="U199">
        <v>36</v>
      </c>
    </row>
    <row r="200" spans="1:21" ht="115.2" x14ac:dyDescent="0.3">
      <c r="A200">
        <v>3370</v>
      </c>
      <c r="B200" s="6" t="s">
        <v>3369</v>
      </c>
      <c r="C200" s="2" t="s">
        <v>7480</v>
      </c>
      <c r="D200" s="3">
        <v>1500</v>
      </c>
      <c r="E200" s="4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7" t="s">
        <v>8315</v>
      </c>
      <c r="R200" s="7" t="s">
        <v>8316</v>
      </c>
      <c r="S200" s="11">
        <v>42690.334317129629</v>
      </c>
      <c r="T200" s="11">
        <v>42721.333333333328</v>
      </c>
      <c r="U200">
        <v>31</v>
      </c>
    </row>
    <row r="201" spans="1:21" ht="86.4" x14ac:dyDescent="0.3">
      <c r="A201">
        <v>3371</v>
      </c>
      <c r="B201" s="6" t="s">
        <v>3370</v>
      </c>
      <c r="C201" s="2" t="s">
        <v>7481</v>
      </c>
      <c r="D201" s="3">
        <v>200</v>
      </c>
      <c r="E201" s="4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7" t="s">
        <v>8315</v>
      </c>
      <c r="R201" s="7" t="s">
        <v>8316</v>
      </c>
      <c r="S201" s="11">
        <v>42312.874594907407</v>
      </c>
      <c r="T201" s="11">
        <v>42340.874594907407</v>
      </c>
      <c r="U201">
        <v>28</v>
      </c>
    </row>
    <row r="202" spans="1:21" ht="57.6" x14ac:dyDescent="0.3">
      <c r="A202">
        <v>3372</v>
      </c>
      <c r="B202" s="6" t="s">
        <v>3371</v>
      </c>
      <c r="C202" s="2" t="s">
        <v>7482</v>
      </c>
      <c r="D202" s="3">
        <v>1000</v>
      </c>
      <c r="E202" s="4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7" t="s">
        <v>8315</v>
      </c>
      <c r="R202" s="7" t="s">
        <v>8316</v>
      </c>
      <c r="S202" s="11">
        <v>41855.548101851848</v>
      </c>
      <c r="T202" s="11">
        <v>41876.207638888889</v>
      </c>
      <c r="U202">
        <v>21</v>
      </c>
    </row>
    <row r="203" spans="1:21" ht="72" x14ac:dyDescent="0.3">
      <c r="A203">
        <v>3376</v>
      </c>
      <c r="B203" s="6" t="s">
        <v>3375</v>
      </c>
      <c r="C203" s="2" t="s">
        <v>7486</v>
      </c>
      <c r="D203" s="3">
        <v>8000</v>
      </c>
      <c r="E203" s="4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7" t="s">
        <v>8315</v>
      </c>
      <c r="R203" s="7" t="s">
        <v>8316</v>
      </c>
      <c r="S203" s="11">
        <v>42059.701319444444</v>
      </c>
      <c r="T203" s="11">
        <v>42119.659652777773</v>
      </c>
      <c r="U203">
        <v>60</v>
      </c>
    </row>
    <row r="204" spans="1:21" ht="57.6" x14ac:dyDescent="0.3">
      <c r="A204">
        <v>3380</v>
      </c>
      <c r="B204" s="6" t="s">
        <v>3379</v>
      </c>
      <c r="C204" s="2" t="s">
        <v>7490</v>
      </c>
      <c r="D204" s="3">
        <v>3000</v>
      </c>
      <c r="E204" s="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7" t="s">
        <v>8315</v>
      </c>
      <c r="R204" s="7" t="s">
        <v>8316</v>
      </c>
      <c r="S204" s="11">
        <v>41937.95344907407</v>
      </c>
      <c r="T204" s="11">
        <v>41972.995115740734</v>
      </c>
      <c r="U204">
        <v>35</v>
      </c>
    </row>
    <row r="205" spans="1:21" ht="100.8" x14ac:dyDescent="0.3">
      <c r="A205">
        <v>3381</v>
      </c>
      <c r="B205" s="6" t="s">
        <v>3380</v>
      </c>
      <c r="C205" s="2" t="s">
        <v>7491</v>
      </c>
      <c r="D205" s="3">
        <v>4000</v>
      </c>
      <c r="E205" s="4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7" t="s">
        <v>8315</v>
      </c>
      <c r="R205" s="7" t="s">
        <v>8316</v>
      </c>
      <c r="S205" s="11">
        <v>42044.184988425928</v>
      </c>
      <c r="T205" s="11">
        <v>42074.143321759257</v>
      </c>
      <c r="U205">
        <v>30</v>
      </c>
    </row>
    <row r="206" spans="1:21" ht="115.2" x14ac:dyDescent="0.3">
      <c r="A206">
        <v>3383</v>
      </c>
      <c r="B206" s="6" t="s">
        <v>3382</v>
      </c>
      <c r="C206" s="2" t="s">
        <v>7493</v>
      </c>
      <c r="D206" s="3">
        <v>1750</v>
      </c>
      <c r="E206" s="4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7" t="s">
        <v>8315</v>
      </c>
      <c r="R206" s="7" t="s">
        <v>8316</v>
      </c>
      <c r="S206" s="11">
        <v>42524.782638888893</v>
      </c>
      <c r="T206" s="11">
        <v>42544.782638888893</v>
      </c>
      <c r="U206">
        <v>20</v>
      </c>
    </row>
    <row r="207" spans="1:21" ht="57.6" x14ac:dyDescent="0.3">
      <c r="A207">
        <v>3384</v>
      </c>
      <c r="B207" s="6" t="s">
        <v>3383</v>
      </c>
      <c r="C207" s="2" t="s">
        <v>7494</v>
      </c>
      <c r="D207" s="3">
        <v>6000</v>
      </c>
      <c r="E207" s="4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7" t="s">
        <v>8315</v>
      </c>
      <c r="R207" s="7" t="s">
        <v>8316</v>
      </c>
      <c r="S207" s="11">
        <v>42292.087592592594</v>
      </c>
      <c r="T207" s="11">
        <v>42329.125</v>
      </c>
      <c r="U207">
        <v>37</v>
      </c>
    </row>
    <row r="208" spans="1:21" ht="115.2" x14ac:dyDescent="0.3">
      <c r="A208">
        <v>3385</v>
      </c>
      <c r="B208" s="6" t="s">
        <v>3384</v>
      </c>
      <c r="C208" s="2" t="s">
        <v>7495</v>
      </c>
      <c r="D208" s="3">
        <v>2000</v>
      </c>
      <c r="E208" s="4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7" t="s">
        <v>8315</v>
      </c>
      <c r="R208" s="7" t="s">
        <v>8316</v>
      </c>
      <c r="S208" s="11">
        <v>41953.8675</v>
      </c>
      <c r="T208" s="11">
        <v>41983.8675</v>
      </c>
      <c r="U208">
        <v>30</v>
      </c>
    </row>
    <row r="209" spans="1:21" ht="57.6" x14ac:dyDescent="0.3">
      <c r="A209">
        <v>3386</v>
      </c>
      <c r="B209" s="6" t="s">
        <v>3385</v>
      </c>
      <c r="C209" s="2" t="s">
        <v>7496</v>
      </c>
      <c r="D209" s="3">
        <v>2000</v>
      </c>
      <c r="E209" s="4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7" t="s">
        <v>8315</v>
      </c>
      <c r="R209" s="7" t="s">
        <v>8316</v>
      </c>
      <c r="S209" s="11">
        <v>41946.644745370373</v>
      </c>
      <c r="T209" s="11">
        <v>41976.644745370373</v>
      </c>
      <c r="U209">
        <v>30</v>
      </c>
    </row>
    <row r="210" spans="1:21" ht="115.2" x14ac:dyDescent="0.3">
      <c r="A210">
        <v>3387</v>
      </c>
      <c r="B210" s="6" t="s">
        <v>3386</v>
      </c>
      <c r="C210" s="2" t="s">
        <v>7497</v>
      </c>
      <c r="D210" s="3">
        <v>3000</v>
      </c>
      <c r="E210" s="4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7" t="s">
        <v>8315</v>
      </c>
      <c r="R210" s="7" t="s">
        <v>8316</v>
      </c>
      <c r="S210" s="11">
        <v>41947.762592592589</v>
      </c>
      <c r="T210" s="11">
        <v>41987.762592592597</v>
      </c>
      <c r="U210">
        <v>40</v>
      </c>
    </row>
    <row r="211" spans="1:21" ht="57.6" x14ac:dyDescent="0.3">
      <c r="A211">
        <v>3389</v>
      </c>
      <c r="B211" s="6" t="s">
        <v>3388</v>
      </c>
      <c r="C211" s="2" t="s">
        <v>7499</v>
      </c>
      <c r="D211" s="3">
        <v>10000</v>
      </c>
      <c r="E211" s="4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7" t="s">
        <v>8315</v>
      </c>
      <c r="R211" s="7" t="s">
        <v>8316</v>
      </c>
      <c r="S211" s="11">
        <v>42494.563449074078</v>
      </c>
      <c r="T211" s="11">
        <v>42524.563449074078</v>
      </c>
      <c r="U211">
        <v>30</v>
      </c>
    </row>
    <row r="212" spans="1:21" ht="86.4" x14ac:dyDescent="0.3">
      <c r="A212">
        <v>3390</v>
      </c>
      <c r="B212" s="6" t="s">
        <v>3389</v>
      </c>
      <c r="C212" s="2" t="s">
        <v>7500</v>
      </c>
      <c r="D212" s="3">
        <v>1500</v>
      </c>
      <c r="E212" s="4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7" t="s">
        <v>8315</v>
      </c>
      <c r="R212" s="7" t="s">
        <v>8316</v>
      </c>
      <c r="S212" s="11">
        <v>41815.774826388886</v>
      </c>
      <c r="T212" s="11">
        <v>41830.774826388886</v>
      </c>
      <c r="U212">
        <v>15</v>
      </c>
    </row>
    <row r="213" spans="1:21" ht="57.6" x14ac:dyDescent="0.3">
      <c r="A213">
        <v>3391</v>
      </c>
      <c r="B213" s="6" t="s">
        <v>3390</v>
      </c>
      <c r="C213" s="2" t="s">
        <v>7501</v>
      </c>
      <c r="D213" s="3">
        <v>500</v>
      </c>
      <c r="E213" s="4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7" t="s">
        <v>8315</v>
      </c>
      <c r="R213" s="7" t="s">
        <v>8316</v>
      </c>
      <c r="S213" s="11">
        <v>41830.545694444445</v>
      </c>
      <c r="T213" s="11">
        <v>41859.936111111114</v>
      </c>
      <c r="U213">
        <v>29</v>
      </c>
    </row>
    <row r="214" spans="1:21" ht="57.6" x14ac:dyDescent="0.3">
      <c r="A214">
        <v>3393</v>
      </c>
      <c r="B214" s="6" t="s">
        <v>3392</v>
      </c>
      <c r="C214" s="2" t="s">
        <v>7503</v>
      </c>
      <c r="D214" s="3">
        <v>1500</v>
      </c>
      <c r="E214" s="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7" t="s">
        <v>8315</v>
      </c>
      <c r="R214" s="7" t="s">
        <v>8316</v>
      </c>
      <c r="S214" s="11">
        <v>41923.921643518523</v>
      </c>
      <c r="T214" s="11">
        <v>41949.031944444447</v>
      </c>
      <c r="U214">
        <v>25</v>
      </c>
    </row>
    <row r="215" spans="1:21" ht="57.6" x14ac:dyDescent="0.3">
      <c r="A215">
        <v>3396</v>
      </c>
      <c r="B215" s="6" t="s">
        <v>3395</v>
      </c>
      <c r="C215" s="2" t="s">
        <v>7506</v>
      </c>
      <c r="D215" s="3">
        <v>1500</v>
      </c>
      <c r="E215" s="4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7" t="s">
        <v>8315</v>
      </c>
      <c r="R215" s="7" t="s">
        <v>8316</v>
      </c>
      <c r="S215" s="11">
        <v>41764.44663194444</v>
      </c>
      <c r="T215" s="11">
        <v>41791.165972222225</v>
      </c>
      <c r="U215">
        <v>27</v>
      </c>
    </row>
    <row r="216" spans="1:21" ht="72" x14ac:dyDescent="0.3">
      <c r="A216">
        <v>3398</v>
      </c>
      <c r="B216" s="6" t="s">
        <v>3397</v>
      </c>
      <c r="C216" s="2" t="s">
        <v>7508</v>
      </c>
      <c r="D216" s="3">
        <v>4000</v>
      </c>
      <c r="E216" s="4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7" t="s">
        <v>8315</v>
      </c>
      <c r="R216" s="7" t="s">
        <v>8316</v>
      </c>
      <c r="S216" s="11">
        <v>41941.75203703704</v>
      </c>
      <c r="T216" s="11">
        <v>41964.708333333328</v>
      </c>
      <c r="U216">
        <v>23</v>
      </c>
    </row>
    <row r="217" spans="1:21" ht="57.6" x14ac:dyDescent="0.3">
      <c r="A217">
        <v>3400</v>
      </c>
      <c r="B217" s="6" t="s">
        <v>3399</v>
      </c>
      <c r="C217" s="2" t="s">
        <v>7510</v>
      </c>
      <c r="D217" s="3">
        <v>10000</v>
      </c>
      <c r="E217" s="4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7" t="s">
        <v>8315</v>
      </c>
      <c r="R217" s="7" t="s">
        <v>8316</v>
      </c>
      <c r="S217" s="11">
        <v>41834.953865740739</v>
      </c>
      <c r="T217" s="11">
        <v>41879.953865740739</v>
      </c>
      <c r="U217">
        <v>45</v>
      </c>
    </row>
    <row r="218" spans="1:21" ht="57.6" x14ac:dyDescent="0.3">
      <c r="A218">
        <v>3402</v>
      </c>
      <c r="B218" s="6" t="s">
        <v>3401</v>
      </c>
      <c r="C218" s="2" t="s">
        <v>7512</v>
      </c>
      <c r="D218" s="3">
        <v>15000</v>
      </c>
      <c r="E218" s="4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7" t="s">
        <v>8315</v>
      </c>
      <c r="R218" s="7" t="s">
        <v>8316</v>
      </c>
      <c r="S218" s="11">
        <v>42290.61855324074</v>
      </c>
      <c r="T218" s="11">
        <v>42320.104861111111</v>
      </c>
      <c r="U218">
        <v>29</v>
      </c>
    </row>
    <row r="219" spans="1:21" ht="115.2" x14ac:dyDescent="0.3">
      <c r="A219">
        <v>3404</v>
      </c>
      <c r="B219" s="6" t="s">
        <v>3403</v>
      </c>
      <c r="C219" s="2" t="s">
        <v>7514</v>
      </c>
      <c r="D219" s="3">
        <v>500</v>
      </c>
      <c r="E219" s="4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7" t="s">
        <v>8315</v>
      </c>
      <c r="R219" s="7" t="s">
        <v>8316</v>
      </c>
      <c r="S219" s="11">
        <v>42152.503495370373</v>
      </c>
      <c r="T219" s="11">
        <v>42172.503495370373</v>
      </c>
      <c r="U219">
        <v>20</v>
      </c>
    </row>
    <row r="220" spans="1:21" ht="43.2" x14ac:dyDescent="0.3">
      <c r="A220">
        <v>3406</v>
      </c>
      <c r="B220" s="6" t="s">
        <v>3405</v>
      </c>
      <c r="C220" s="2" t="s">
        <v>7516</v>
      </c>
      <c r="D220" s="3">
        <v>10000</v>
      </c>
      <c r="E220" s="4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7" t="s">
        <v>8315</v>
      </c>
      <c r="R220" s="7" t="s">
        <v>8316</v>
      </c>
      <c r="S220" s="11">
        <v>41791.492777777778</v>
      </c>
      <c r="T220" s="11">
        <v>41836.492777777778</v>
      </c>
      <c r="U220">
        <v>45</v>
      </c>
    </row>
    <row r="221" spans="1:21" ht="57.6" x14ac:dyDescent="0.3">
      <c r="A221">
        <v>3408</v>
      </c>
      <c r="B221" s="6" t="s">
        <v>3407</v>
      </c>
      <c r="C221" s="2" t="s">
        <v>7518</v>
      </c>
      <c r="D221" s="3">
        <v>500</v>
      </c>
      <c r="E221" s="4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7" t="s">
        <v>8315</v>
      </c>
      <c r="R221" s="7" t="s">
        <v>8316</v>
      </c>
      <c r="S221" s="11">
        <v>41808.991944444446</v>
      </c>
      <c r="T221" s="11">
        <v>41838.991944444446</v>
      </c>
      <c r="U221">
        <v>30</v>
      </c>
    </row>
    <row r="222" spans="1:21" ht="100.8" x14ac:dyDescent="0.3">
      <c r="A222">
        <v>3410</v>
      </c>
      <c r="B222" s="6" t="s">
        <v>3409</v>
      </c>
      <c r="C222" s="2" t="s">
        <v>7520</v>
      </c>
      <c r="D222" s="3">
        <v>3000</v>
      </c>
      <c r="E222" s="4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7" t="s">
        <v>8315</v>
      </c>
      <c r="R222" s="7" t="s">
        <v>8316</v>
      </c>
      <c r="S222" s="11">
        <v>42500.041550925926</v>
      </c>
      <c r="T222" s="11">
        <v>42527.291666666672</v>
      </c>
      <c r="U222">
        <v>27</v>
      </c>
    </row>
    <row r="223" spans="1:21" ht="100.8" x14ac:dyDescent="0.3">
      <c r="A223">
        <v>3411</v>
      </c>
      <c r="B223" s="6" t="s">
        <v>3410</v>
      </c>
      <c r="C223" s="2" t="s">
        <v>7521</v>
      </c>
      <c r="D223" s="3">
        <v>15000</v>
      </c>
      <c r="E223" s="4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7" t="s">
        <v>8315</v>
      </c>
      <c r="R223" s="7" t="s">
        <v>8316</v>
      </c>
      <c r="S223" s="11">
        <v>42265.022824074069</v>
      </c>
      <c r="T223" s="11">
        <v>42285.022824074069</v>
      </c>
      <c r="U223">
        <v>20</v>
      </c>
    </row>
    <row r="224" spans="1:21" ht="72" x14ac:dyDescent="0.3">
      <c r="A224">
        <v>3413</v>
      </c>
      <c r="B224" s="6" t="s">
        <v>3412</v>
      </c>
      <c r="C224" s="2" t="s">
        <v>7523</v>
      </c>
      <c r="D224" s="3">
        <v>500</v>
      </c>
      <c r="E224" s="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7" t="s">
        <v>8315</v>
      </c>
      <c r="R224" s="7" t="s">
        <v>8316</v>
      </c>
      <c r="S224" s="11">
        <v>42053.733078703706</v>
      </c>
      <c r="T224" s="11">
        <v>42063.207638888889</v>
      </c>
      <c r="U224">
        <v>9</v>
      </c>
    </row>
    <row r="225" spans="1:21" ht="57.6" x14ac:dyDescent="0.3">
      <c r="A225">
        <v>3414</v>
      </c>
      <c r="B225" s="6" t="s">
        <v>3413</v>
      </c>
      <c r="C225" s="2" t="s">
        <v>7524</v>
      </c>
      <c r="D225" s="3">
        <v>3000</v>
      </c>
      <c r="E225" s="4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7" t="s">
        <v>8315</v>
      </c>
      <c r="R225" s="7" t="s">
        <v>8316</v>
      </c>
      <c r="S225" s="11">
        <v>42675.832465277781</v>
      </c>
      <c r="T225" s="11">
        <v>42705.332638888889</v>
      </c>
      <c r="U225">
        <v>30</v>
      </c>
    </row>
    <row r="226" spans="1:21" ht="43.2" x14ac:dyDescent="0.3">
      <c r="A226">
        <v>3415</v>
      </c>
      <c r="B226" s="6" t="s">
        <v>3414</v>
      </c>
      <c r="C226" s="2" t="s">
        <v>7525</v>
      </c>
      <c r="D226" s="3">
        <v>200</v>
      </c>
      <c r="E226" s="4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7" t="s">
        <v>8315</v>
      </c>
      <c r="R226" s="7" t="s">
        <v>8316</v>
      </c>
      <c r="S226" s="11">
        <v>42467.144166666665</v>
      </c>
      <c r="T226" s="11">
        <v>42477.979166666672</v>
      </c>
      <c r="U226">
        <v>11</v>
      </c>
    </row>
    <row r="227" spans="1:21" ht="86.4" x14ac:dyDescent="0.3">
      <c r="A227">
        <v>3417</v>
      </c>
      <c r="B227" s="6" t="s">
        <v>3416</v>
      </c>
      <c r="C227" s="2" t="s">
        <v>7527</v>
      </c>
      <c r="D227" s="3">
        <v>1700</v>
      </c>
      <c r="E227" s="4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7" t="s">
        <v>8315</v>
      </c>
      <c r="R227" s="7" t="s">
        <v>8316</v>
      </c>
      <c r="S227" s="11">
        <v>41894.91375</v>
      </c>
      <c r="T227" s="11">
        <v>41938.029861111114</v>
      </c>
      <c r="U227">
        <v>43</v>
      </c>
    </row>
    <row r="228" spans="1:21" ht="86.4" x14ac:dyDescent="0.3">
      <c r="A228">
        <v>3418</v>
      </c>
      <c r="B228" s="6" t="s">
        <v>3417</v>
      </c>
      <c r="C228" s="2" t="s">
        <v>7528</v>
      </c>
      <c r="D228" s="3">
        <v>4000</v>
      </c>
      <c r="E228" s="4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7" t="s">
        <v>8315</v>
      </c>
      <c r="R228" s="7" t="s">
        <v>8316</v>
      </c>
      <c r="S228" s="11">
        <v>41752.83457175926</v>
      </c>
      <c r="T228" s="11">
        <v>41782.83457175926</v>
      </c>
      <c r="U228">
        <v>30</v>
      </c>
    </row>
    <row r="229" spans="1:21" ht="129.6" x14ac:dyDescent="0.3">
      <c r="A229">
        <v>3421</v>
      </c>
      <c r="B229" s="6" t="s">
        <v>3420</v>
      </c>
      <c r="C229" s="2" t="s">
        <v>7531</v>
      </c>
      <c r="D229" s="3">
        <v>10000</v>
      </c>
      <c r="E229" s="4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7" t="s">
        <v>8315</v>
      </c>
      <c r="R229" s="7" t="s">
        <v>8316</v>
      </c>
      <c r="S229" s="11">
        <v>42037.791238425925</v>
      </c>
      <c r="T229" s="11">
        <v>42067.791238425925</v>
      </c>
      <c r="U229">
        <v>30</v>
      </c>
    </row>
    <row r="230" spans="1:21" ht="72" x14ac:dyDescent="0.3">
      <c r="A230">
        <v>3423</v>
      </c>
      <c r="B230" s="6" t="s">
        <v>3422</v>
      </c>
      <c r="C230" s="2" t="s">
        <v>7533</v>
      </c>
      <c r="D230" s="3">
        <v>250</v>
      </c>
      <c r="E230" s="4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7" t="s">
        <v>8315</v>
      </c>
      <c r="R230" s="7" t="s">
        <v>8316</v>
      </c>
      <c r="S230" s="11">
        <v>42088.911354166667</v>
      </c>
      <c r="T230" s="11">
        <v>42118.911354166667</v>
      </c>
      <c r="U230">
        <v>30</v>
      </c>
    </row>
    <row r="231" spans="1:21" ht="100.8" x14ac:dyDescent="0.3">
      <c r="A231">
        <v>3424</v>
      </c>
      <c r="B231" s="6" t="s">
        <v>3423</v>
      </c>
      <c r="C231" s="2" t="s">
        <v>7534</v>
      </c>
      <c r="D231" s="3">
        <v>6000</v>
      </c>
      <c r="E231" s="4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7" t="s">
        <v>8315</v>
      </c>
      <c r="R231" s="7" t="s">
        <v>8316</v>
      </c>
      <c r="S231" s="11">
        <v>42018.676898148144</v>
      </c>
      <c r="T231" s="11">
        <v>42040.290972222225</v>
      </c>
      <c r="U231">
        <v>22</v>
      </c>
    </row>
    <row r="232" spans="1:21" ht="57.6" x14ac:dyDescent="0.3">
      <c r="A232">
        <v>3425</v>
      </c>
      <c r="B232" s="6" t="s">
        <v>3424</v>
      </c>
      <c r="C232" s="2" t="s">
        <v>7535</v>
      </c>
      <c r="D232" s="3">
        <v>30000</v>
      </c>
      <c r="E232" s="4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7" t="s">
        <v>8315</v>
      </c>
      <c r="R232" s="7" t="s">
        <v>8316</v>
      </c>
      <c r="S232" s="11">
        <v>41884.617314814815</v>
      </c>
      <c r="T232" s="11">
        <v>41916.617314814815</v>
      </c>
      <c r="U232">
        <v>32</v>
      </c>
    </row>
    <row r="233" spans="1:21" ht="57.6" x14ac:dyDescent="0.3">
      <c r="A233">
        <v>3426</v>
      </c>
      <c r="B233" s="6" t="s">
        <v>3425</v>
      </c>
      <c r="C233" s="2" t="s">
        <v>7536</v>
      </c>
      <c r="D233" s="3">
        <v>3750</v>
      </c>
      <c r="E233" s="4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7" t="s">
        <v>8315</v>
      </c>
      <c r="R233" s="7" t="s">
        <v>8316</v>
      </c>
      <c r="S233" s="11">
        <v>41884.056747685187</v>
      </c>
      <c r="T233" s="11">
        <v>41903.083333333336</v>
      </c>
      <c r="U233">
        <v>19</v>
      </c>
    </row>
    <row r="234" spans="1:21" ht="115.2" x14ac:dyDescent="0.3">
      <c r="A234">
        <v>3431</v>
      </c>
      <c r="B234" s="6" t="s">
        <v>3430</v>
      </c>
      <c r="C234" s="2" t="s">
        <v>7541</v>
      </c>
      <c r="D234" s="3">
        <v>2000</v>
      </c>
      <c r="E234" s="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7" t="s">
        <v>8315</v>
      </c>
      <c r="R234" s="7" t="s">
        <v>8316</v>
      </c>
      <c r="S234" s="11">
        <v>41839.730937500004</v>
      </c>
      <c r="T234" s="11">
        <v>41869.730937500004</v>
      </c>
      <c r="U234">
        <v>30</v>
      </c>
    </row>
    <row r="235" spans="1:21" ht="57.6" x14ac:dyDescent="0.3">
      <c r="A235">
        <v>3432</v>
      </c>
      <c r="B235" s="6" t="s">
        <v>3431</v>
      </c>
      <c r="C235" s="2" t="s">
        <v>7542</v>
      </c>
      <c r="D235" s="3">
        <v>2000</v>
      </c>
      <c r="E235" s="4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7" t="s">
        <v>8315</v>
      </c>
      <c r="R235" s="7" t="s">
        <v>8316</v>
      </c>
      <c r="S235" s="11">
        <v>42380.581180555557</v>
      </c>
      <c r="T235" s="11">
        <v>42405.916666666672</v>
      </c>
      <c r="U235">
        <v>25</v>
      </c>
    </row>
    <row r="236" spans="1:21" ht="43.2" x14ac:dyDescent="0.3">
      <c r="A236">
        <v>3433</v>
      </c>
      <c r="B236" s="6" t="s">
        <v>3432</v>
      </c>
      <c r="C236" s="2" t="s">
        <v>7543</v>
      </c>
      <c r="D236" s="3">
        <v>9500</v>
      </c>
      <c r="E236" s="4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7" t="s">
        <v>8315</v>
      </c>
      <c r="R236" s="7" t="s">
        <v>8316</v>
      </c>
      <c r="S236" s="11">
        <v>41776.063136574077</v>
      </c>
      <c r="T236" s="11">
        <v>41807.125</v>
      </c>
      <c r="U236">
        <v>31</v>
      </c>
    </row>
    <row r="237" spans="1:21" ht="72" x14ac:dyDescent="0.3">
      <c r="A237">
        <v>3434</v>
      </c>
      <c r="B237" s="6" t="s">
        <v>3433</v>
      </c>
      <c r="C237" s="2" t="s">
        <v>7544</v>
      </c>
      <c r="D237" s="3">
        <v>10000</v>
      </c>
      <c r="E237" s="4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7" t="s">
        <v>8315</v>
      </c>
      <c r="R237" s="7" t="s">
        <v>8316</v>
      </c>
      <c r="S237" s="11">
        <v>41800.380428240744</v>
      </c>
      <c r="T237" s="11">
        <v>41830.380428240744</v>
      </c>
      <c r="U237">
        <v>30</v>
      </c>
    </row>
    <row r="238" spans="1:21" ht="57.6" x14ac:dyDescent="0.3">
      <c r="A238">
        <v>3435</v>
      </c>
      <c r="B238" s="6" t="s">
        <v>3434</v>
      </c>
      <c r="C238" s="2" t="s">
        <v>7545</v>
      </c>
      <c r="D238" s="3">
        <v>1000</v>
      </c>
      <c r="E238" s="4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7" t="s">
        <v>8315</v>
      </c>
      <c r="R238" s="7" t="s">
        <v>8316</v>
      </c>
      <c r="S238" s="11">
        <v>42572.61681712963</v>
      </c>
      <c r="T238" s="11">
        <v>42589.125</v>
      </c>
      <c r="U238">
        <v>17</v>
      </c>
    </row>
    <row r="239" spans="1:21" ht="57.6" x14ac:dyDescent="0.3">
      <c r="A239">
        <v>3436</v>
      </c>
      <c r="B239" s="6" t="s">
        <v>3435</v>
      </c>
      <c r="C239" s="2" t="s">
        <v>7546</v>
      </c>
      <c r="D239" s="3">
        <v>5000</v>
      </c>
      <c r="E239" s="4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7" t="s">
        <v>8315</v>
      </c>
      <c r="R239" s="7" t="s">
        <v>8316</v>
      </c>
      <c r="S239" s="11">
        <v>41851.541585648149</v>
      </c>
      <c r="T239" s="11">
        <v>41872.686111111114</v>
      </c>
      <c r="U239">
        <v>21</v>
      </c>
    </row>
    <row r="240" spans="1:21" ht="115.2" x14ac:dyDescent="0.3">
      <c r="A240">
        <v>3437</v>
      </c>
      <c r="B240" s="6" t="s">
        <v>3436</v>
      </c>
      <c r="C240" s="2" t="s">
        <v>7547</v>
      </c>
      <c r="D240" s="3">
        <v>3000</v>
      </c>
      <c r="E240" s="4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7" t="s">
        <v>8315</v>
      </c>
      <c r="R240" s="7" t="s">
        <v>8316</v>
      </c>
      <c r="S240" s="11">
        <v>42205.710879629631</v>
      </c>
      <c r="T240" s="11">
        <v>42235.710879629631</v>
      </c>
      <c r="U240">
        <v>30</v>
      </c>
    </row>
    <row r="241" spans="1:21" ht="100.8" x14ac:dyDescent="0.3">
      <c r="A241">
        <v>3439</v>
      </c>
      <c r="B241" s="6" t="s">
        <v>3438</v>
      </c>
      <c r="C241" s="2" t="s">
        <v>7549</v>
      </c>
      <c r="D241" s="3">
        <v>1200</v>
      </c>
      <c r="E241" s="4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7" t="s">
        <v>8315</v>
      </c>
      <c r="R241" s="7" t="s">
        <v>8316</v>
      </c>
      <c r="S241" s="11">
        <v>42374.911226851851</v>
      </c>
      <c r="T241" s="11">
        <v>42388.207638888889</v>
      </c>
      <c r="U241">
        <v>13</v>
      </c>
    </row>
    <row r="242" spans="1:21" ht="72" x14ac:dyDescent="0.3">
      <c r="A242">
        <v>3440</v>
      </c>
      <c r="B242" s="6" t="s">
        <v>3439</v>
      </c>
      <c r="C242" s="2" t="s">
        <v>7550</v>
      </c>
      <c r="D242" s="3">
        <v>5000</v>
      </c>
      <c r="E242" s="4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7" t="s">
        <v>8315</v>
      </c>
      <c r="R242" s="7" t="s">
        <v>8316</v>
      </c>
      <c r="S242" s="11">
        <v>41809.12300925926</v>
      </c>
      <c r="T242" s="11">
        <v>41831.677083333336</v>
      </c>
      <c r="U242">
        <v>23</v>
      </c>
    </row>
    <row r="243" spans="1:21" ht="86.4" x14ac:dyDescent="0.3">
      <c r="A243">
        <v>3441</v>
      </c>
      <c r="B243" s="6" t="s">
        <v>3440</v>
      </c>
      <c r="C243" s="2" t="s">
        <v>7551</v>
      </c>
      <c r="D243" s="3">
        <v>2500</v>
      </c>
      <c r="E243" s="4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7" t="s">
        <v>8315</v>
      </c>
      <c r="R243" s="7" t="s">
        <v>8316</v>
      </c>
      <c r="S243" s="11">
        <v>42294.429641203707</v>
      </c>
      <c r="T243" s="11">
        <v>42321.845138888893</v>
      </c>
      <c r="U243">
        <v>27</v>
      </c>
    </row>
    <row r="244" spans="1:21" ht="57.6" x14ac:dyDescent="0.3">
      <c r="A244">
        <v>3442</v>
      </c>
      <c r="B244" s="6" t="s">
        <v>3441</v>
      </c>
      <c r="C244" s="2" t="s">
        <v>7552</v>
      </c>
      <c r="D244" s="3">
        <v>250</v>
      </c>
      <c r="E244" s="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7" t="s">
        <v>8315</v>
      </c>
      <c r="R244" s="7" t="s">
        <v>8316</v>
      </c>
      <c r="S244" s="11">
        <v>42124.841111111105</v>
      </c>
      <c r="T244" s="11">
        <v>42154.841111111105</v>
      </c>
      <c r="U244">
        <v>30</v>
      </c>
    </row>
    <row r="245" spans="1:21" ht="72" x14ac:dyDescent="0.3">
      <c r="A245">
        <v>3443</v>
      </c>
      <c r="B245" s="6" t="s">
        <v>3442</v>
      </c>
      <c r="C245" s="2" t="s">
        <v>7553</v>
      </c>
      <c r="D245" s="3">
        <v>1000</v>
      </c>
      <c r="E245" s="4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7" t="s">
        <v>8315</v>
      </c>
      <c r="R245" s="7" t="s">
        <v>8316</v>
      </c>
      <c r="S245" s="11">
        <v>41861.524837962963</v>
      </c>
      <c r="T245" s="11">
        <v>41891.524837962963</v>
      </c>
      <c r="U245">
        <v>30</v>
      </c>
    </row>
    <row r="246" spans="1:21" ht="57.6" x14ac:dyDescent="0.3">
      <c r="A246">
        <v>3447</v>
      </c>
      <c r="B246" s="6" t="s">
        <v>3446</v>
      </c>
      <c r="C246" s="2" t="s">
        <v>7557</v>
      </c>
      <c r="D246" s="3">
        <v>1000</v>
      </c>
      <c r="E246" s="4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7" t="s">
        <v>8315</v>
      </c>
      <c r="R246" s="7" t="s">
        <v>8316</v>
      </c>
      <c r="S246" s="11">
        <v>42402.889027777783</v>
      </c>
      <c r="T246" s="11">
        <v>42447.847361111111</v>
      </c>
      <c r="U246">
        <v>45</v>
      </c>
    </row>
    <row r="247" spans="1:21" ht="86.4" x14ac:dyDescent="0.3">
      <c r="A247">
        <v>3448</v>
      </c>
      <c r="B247" s="6" t="s">
        <v>3447</v>
      </c>
      <c r="C247" s="2" t="s">
        <v>7558</v>
      </c>
      <c r="D247" s="3">
        <v>2100</v>
      </c>
      <c r="E247" s="4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7" t="s">
        <v>8315</v>
      </c>
      <c r="R247" s="7" t="s">
        <v>8316</v>
      </c>
      <c r="S247" s="11">
        <v>41960.119085648148</v>
      </c>
      <c r="T247" s="11">
        <v>41990.119085648148</v>
      </c>
      <c r="U247">
        <v>30</v>
      </c>
    </row>
    <row r="248" spans="1:21" ht="115.2" x14ac:dyDescent="0.3">
      <c r="A248">
        <v>3449</v>
      </c>
      <c r="B248" s="6" t="s">
        <v>3448</v>
      </c>
      <c r="C248" s="2" t="s">
        <v>7559</v>
      </c>
      <c r="D248" s="3">
        <v>800</v>
      </c>
      <c r="E248" s="4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7" t="s">
        <v>8315</v>
      </c>
      <c r="R248" s="7" t="s">
        <v>8316</v>
      </c>
      <c r="S248" s="11">
        <v>42532.052523148144</v>
      </c>
      <c r="T248" s="11">
        <v>42560.166666666672</v>
      </c>
      <c r="U248">
        <v>28</v>
      </c>
    </row>
    <row r="249" spans="1:21" ht="57.6" x14ac:dyDescent="0.3">
      <c r="A249">
        <v>3451</v>
      </c>
      <c r="B249" s="6" t="s">
        <v>3450</v>
      </c>
      <c r="C249" s="2" t="s">
        <v>7561</v>
      </c>
      <c r="D249" s="3">
        <v>650</v>
      </c>
      <c r="E249" s="4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7" t="s">
        <v>8315</v>
      </c>
      <c r="R249" s="7" t="s">
        <v>8316</v>
      </c>
      <c r="S249" s="11">
        <v>42088.723692129628</v>
      </c>
      <c r="T249" s="11">
        <v>42115.723692129628</v>
      </c>
      <c r="U249">
        <v>27</v>
      </c>
    </row>
    <row r="250" spans="1:21" ht="129.6" x14ac:dyDescent="0.3">
      <c r="A250">
        <v>3452</v>
      </c>
      <c r="B250" s="6" t="s">
        <v>3451</v>
      </c>
      <c r="C250" s="2" t="s">
        <v>7562</v>
      </c>
      <c r="D250" s="3">
        <v>1000</v>
      </c>
      <c r="E250" s="4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7" t="s">
        <v>8315</v>
      </c>
      <c r="R250" s="7" t="s">
        <v>8316</v>
      </c>
      <c r="S250" s="11">
        <v>41820.639189814814</v>
      </c>
      <c r="T250" s="11">
        <v>41843.165972222225</v>
      </c>
      <c r="U250">
        <v>23</v>
      </c>
    </row>
    <row r="251" spans="1:21" ht="115.2" x14ac:dyDescent="0.3">
      <c r="A251">
        <v>3455</v>
      </c>
      <c r="B251" s="6" t="s">
        <v>3454</v>
      </c>
      <c r="C251" s="2" t="s">
        <v>7565</v>
      </c>
      <c r="D251" s="3">
        <v>10000</v>
      </c>
      <c r="E251" s="4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7" t="s">
        <v>8315</v>
      </c>
      <c r="R251" s="7" t="s">
        <v>8316</v>
      </c>
      <c r="S251" s="11">
        <v>42626.7503125</v>
      </c>
      <c r="T251" s="11">
        <v>42656.7503125</v>
      </c>
      <c r="U251">
        <v>30</v>
      </c>
    </row>
    <row r="252" spans="1:21" ht="57.6" x14ac:dyDescent="0.3">
      <c r="A252">
        <v>3456</v>
      </c>
      <c r="B252" s="6" t="s">
        <v>3455</v>
      </c>
      <c r="C252" s="2" t="s">
        <v>7566</v>
      </c>
      <c r="D252" s="3">
        <v>3000</v>
      </c>
      <c r="E252" s="4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7" t="s">
        <v>8315</v>
      </c>
      <c r="R252" s="7" t="s">
        <v>8316</v>
      </c>
      <c r="S252" s="11">
        <v>41821.205636574072</v>
      </c>
      <c r="T252" s="11">
        <v>41852.290972222225</v>
      </c>
      <c r="U252">
        <v>31</v>
      </c>
    </row>
    <row r="253" spans="1:21" ht="100.8" x14ac:dyDescent="0.3">
      <c r="A253">
        <v>3457</v>
      </c>
      <c r="B253" s="6" t="s">
        <v>3456</v>
      </c>
      <c r="C253" s="2" t="s">
        <v>7567</v>
      </c>
      <c r="D253" s="3">
        <v>2000</v>
      </c>
      <c r="E253" s="4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7" t="s">
        <v>8315</v>
      </c>
      <c r="R253" s="7" t="s">
        <v>8316</v>
      </c>
      <c r="S253" s="11">
        <v>42016.706678240742</v>
      </c>
      <c r="T253" s="11">
        <v>42047.249305555553</v>
      </c>
      <c r="U253">
        <v>31</v>
      </c>
    </row>
    <row r="254" spans="1:21" ht="86.4" x14ac:dyDescent="0.3">
      <c r="A254">
        <v>3458</v>
      </c>
      <c r="B254" s="6" t="s">
        <v>3457</v>
      </c>
      <c r="C254" s="2" t="s">
        <v>7568</v>
      </c>
      <c r="D254" s="3">
        <v>978</v>
      </c>
      <c r="E254" s="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7" t="s">
        <v>8315</v>
      </c>
      <c r="R254" s="7" t="s">
        <v>8316</v>
      </c>
      <c r="S254" s="11">
        <v>42011.202581018515</v>
      </c>
      <c r="T254" s="11">
        <v>42038.185416666667</v>
      </c>
      <c r="U254">
        <v>27</v>
      </c>
    </row>
    <row r="255" spans="1:21" ht="100.8" x14ac:dyDescent="0.3">
      <c r="A255">
        <v>3461</v>
      </c>
      <c r="B255" s="6" t="s">
        <v>3460</v>
      </c>
      <c r="C255" s="2" t="s">
        <v>7571</v>
      </c>
      <c r="D255" s="3">
        <v>500</v>
      </c>
      <c r="E255" s="4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7" t="s">
        <v>8315</v>
      </c>
      <c r="R255" s="7" t="s">
        <v>8316</v>
      </c>
      <c r="S255" s="11">
        <v>42643.632858796293</v>
      </c>
      <c r="T255" s="11">
        <v>42672.125</v>
      </c>
      <c r="U255">
        <v>28</v>
      </c>
    </row>
    <row r="256" spans="1:21" ht="72" x14ac:dyDescent="0.3">
      <c r="A256">
        <v>3462</v>
      </c>
      <c r="B256" s="6" t="s">
        <v>3461</v>
      </c>
      <c r="C256" s="2" t="s">
        <v>7572</v>
      </c>
      <c r="D256" s="3">
        <v>250</v>
      </c>
      <c r="E256" s="4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7" t="s">
        <v>8315</v>
      </c>
      <c r="R256" s="7" t="s">
        <v>8316</v>
      </c>
      <c r="S256" s="11">
        <v>42179.898472222223</v>
      </c>
      <c r="T256" s="11">
        <v>42195.75</v>
      </c>
      <c r="U256">
        <v>16</v>
      </c>
    </row>
    <row r="257" spans="1:21" ht="72" x14ac:dyDescent="0.3">
      <c r="A257">
        <v>3464</v>
      </c>
      <c r="B257" s="6" t="s">
        <v>3463</v>
      </c>
      <c r="C257" s="2" t="s">
        <v>7574</v>
      </c>
      <c r="D257" s="3">
        <v>5000</v>
      </c>
      <c r="E257" s="4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7" t="s">
        <v>8315</v>
      </c>
      <c r="R257" s="7" t="s">
        <v>8316</v>
      </c>
      <c r="S257" s="11">
        <v>42575.130057870367</v>
      </c>
      <c r="T257" s="11">
        <v>42605.130057870367</v>
      </c>
      <c r="U257">
        <v>30</v>
      </c>
    </row>
    <row r="258" spans="1:21" ht="86.4" x14ac:dyDescent="0.3">
      <c r="A258">
        <v>3466</v>
      </c>
      <c r="B258" s="6" t="s">
        <v>3465</v>
      </c>
      <c r="C258" s="2" t="s">
        <v>7576</v>
      </c>
      <c r="D258" s="3">
        <v>3500</v>
      </c>
      <c r="E258" s="4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7" t="s">
        <v>8315</v>
      </c>
      <c r="R258" s="7" t="s">
        <v>8316</v>
      </c>
      <c r="S258" s="11">
        <v>42420.019097222219</v>
      </c>
      <c r="T258" s="11">
        <v>42479.977430555555</v>
      </c>
      <c r="U258">
        <v>60</v>
      </c>
    </row>
    <row r="259" spans="1:21" ht="43.2" x14ac:dyDescent="0.3">
      <c r="A259">
        <v>3467</v>
      </c>
      <c r="B259" s="6" t="s">
        <v>3466</v>
      </c>
      <c r="C259" s="2" t="s">
        <v>7577</v>
      </c>
      <c r="D259" s="3">
        <v>3000</v>
      </c>
      <c r="E259" s="4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7" t="s">
        <v>8315</v>
      </c>
      <c r="R259" s="7" t="s">
        <v>8316</v>
      </c>
      <c r="S259" s="11">
        <v>42053.671666666662</v>
      </c>
      <c r="T259" s="11">
        <v>42083.630000000005</v>
      </c>
      <c r="U259">
        <v>30</v>
      </c>
    </row>
    <row r="260" spans="1:21" ht="100.8" x14ac:dyDescent="0.3">
      <c r="A260">
        <v>3468</v>
      </c>
      <c r="B260" s="6" t="s">
        <v>3467</v>
      </c>
      <c r="C260" s="2" t="s">
        <v>7578</v>
      </c>
      <c r="D260" s="3">
        <v>10000</v>
      </c>
      <c r="E260" s="4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7" t="s">
        <v>8315</v>
      </c>
      <c r="R260" s="7" t="s">
        <v>8316</v>
      </c>
      <c r="S260" s="11">
        <v>42605.765381944439</v>
      </c>
      <c r="T260" s="11">
        <v>42634.125</v>
      </c>
      <c r="U260">
        <v>28</v>
      </c>
    </row>
    <row r="261" spans="1:21" ht="72" x14ac:dyDescent="0.3">
      <c r="A261">
        <v>3469</v>
      </c>
      <c r="B261" s="6" t="s">
        <v>3468</v>
      </c>
      <c r="C261" s="2" t="s">
        <v>7579</v>
      </c>
      <c r="D261" s="3">
        <v>2800</v>
      </c>
      <c r="E261" s="4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7" t="s">
        <v>8315</v>
      </c>
      <c r="R261" s="7" t="s">
        <v>8316</v>
      </c>
      <c r="S261" s="11">
        <v>42458.641724537039</v>
      </c>
      <c r="T261" s="11">
        <v>42488.641724537039</v>
      </c>
      <c r="U261">
        <v>30</v>
      </c>
    </row>
    <row r="262" spans="1:21" ht="43.2" x14ac:dyDescent="0.3">
      <c r="A262">
        <v>3470</v>
      </c>
      <c r="B262" s="6" t="s">
        <v>3469</v>
      </c>
      <c r="C262" s="2" t="s">
        <v>7580</v>
      </c>
      <c r="D262" s="3">
        <v>250</v>
      </c>
      <c r="E262" s="4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7" t="s">
        <v>8315</v>
      </c>
      <c r="R262" s="7" t="s">
        <v>8316</v>
      </c>
      <c r="S262" s="11">
        <v>42529.022013888884</v>
      </c>
      <c r="T262" s="11">
        <v>42566.901388888888</v>
      </c>
      <c r="U262">
        <v>38</v>
      </c>
    </row>
    <row r="263" spans="1:21" ht="115.2" x14ac:dyDescent="0.3">
      <c r="A263">
        <v>3472</v>
      </c>
      <c r="B263" s="6" t="s">
        <v>3471</v>
      </c>
      <c r="C263" s="2" t="s">
        <v>7582</v>
      </c>
      <c r="D263" s="3">
        <v>2000</v>
      </c>
      <c r="E263" s="4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7" t="s">
        <v>8315</v>
      </c>
      <c r="R263" s="7" t="s">
        <v>8316</v>
      </c>
      <c r="S263" s="11">
        <v>41928.170497685183</v>
      </c>
      <c r="T263" s="11">
        <v>41949.249305555553</v>
      </c>
      <c r="U263">
        <v>21</v>
      </c>
    </row>
    <row r="264" spans="1:21" ht="72" x14ac:dyDescent="0.3">
      <c r="A264">
        <v>3473</v>
      </c>
      <c r="B264" s="6" t="s">
        <v>3472</v>
      </c>
      <c r="C264" s="2" t="s">
        <v>7583</v>
      </c>
      <c r="D264" s="3">
        <v>4900</v>
      </c>
      <c r="E264" s="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7" t="s">
        <v>8315</v>
      </c>
      <c r="R264" s="7" t="s">
        <v>8316</v>
      </c>
      <c r="S264" s="11">
        <v>42062.834444444445</v>
      </c>
      <c r="T264" s="11">
        <v>42083.852083333331</v>
      </c>
      <c r="U264">
        <v>21</v>
      </c>
    </row>
    <row r="265" spans="1:21" ht="100.8" x14ac:dyDescent="0.3">
      <c r="A265">
        <v>3476</v>
      </c>
      <c r="B265" s="6" t="s">
        <v>3475</v>
      </c>
      <c r="C265" s="2" t="s">
        <v>7586</v>
      </c>
      <c r="D265" s="3">
        <v>300</v>
      </c>
      <c r="E265" s="4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7" t="s">
        <v>8315</v>
      </c>
      <c r="R265" s="7" t="s">
        <v>8316</v>
      </c>
      <c r="S265" s="11">
        <v>41921.279976851853</v>
      </c>
      <c r="T265" s="11">
        <v>41939.125</v>
      </c>
      <c r="U265">
        <v>18</v>
      </c>
    </row>
    <row r="266" spans="1:21" ht="72" x14ac:dyDescent="0.3">
      <c r="A266">
        <v>3477</v>
      </c>
      <c r="B266" s="6" t="s">
        <v>3476</v>
      </c>
      <c r="C266" s="2" t="s">
        <v>7587</v>
      </c>
      <c r="D266" s="3">
        <v>1800</v>
      </c>
      <c r="E266" s="4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7" t="s">
        <v>8315</v>
      </c>
      <c r="R266" s="7" t="s">
        <v>8316</v>
      </c>
      <c r="S266" s="11">
        <v>42128.736608796295</v>
      </c>
      <c r="T266" s="11">
        <v>42141.125</v>
      </c>
      <c r="U266">
        <v>12</v>
      </c>
    </row>
    <row r="267" spans="1:21" ht="72" x14ac:dyDescent="0.3">
      <c r="A267">
        <v>3478</v>
      </c>
      <c r="B267" s="6" t="s">
        <v>3477</v>
      </c>
      <c r="C267" s="2" t="s">
        <v>7588</v>
      </c>
      <c r="D267" s="3">
        <v>2000</v>
      </c>
      <c r="E267" s="4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7" t="s">
        <v>8315</v>
      </c>
      <c r="R267" s="7" t="s">
        <v>8316</v>
      </c>
      <c r="S267" s="11">
        <v>42053.916921296302</v>
      </c>
      <c r="T267" s="11">
        <v>42079.875</v>
      </c>
      <c r="U267">
        <v>26</v>
      </c>
    </row>
    <row r="268" spans="1:21" ht="72" x14ac:dyDescent="0.3">
      <c r="A268">
        <v>3480</v>
      </c>
      <c r="B268" s="6" t="s">
        <v>3479</v>
      </c>
      <c r="C268" s="2" t="s">
        <v>7590</v>
      </c>
      <c r="D268" s="3">
        <v>1500</v>
      </c>
      <c r="E268" s="4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7" t="s">
        <v>8315</v>
      </c>
      <c r="R268" s="7" t="s">
        <v>8316</v>
      </c>
      <c r="S268" s="11">
        <v>42171.317442129628</v>
      </c>
      <c r="T268" s="11">
        <v>42195.875</v>
      </c>
      <c r="U268">
        <v>25</v>
      </c>
    </row>
    <row r="269" spans="1:21" ht="57.6" x14ac:dyDescent="0.3">
      <c r="A269">
        <v>3483</v>
      </c>
      <c r="B269" s="6" t="s">
        <v>3482</v>
      </c>
      <c r="C269" s="2" t="s">
        <v>7593</v>
      </c>
      <c r="D269" s="3">
        <v>3350</v>
      </c>
      <c r="E269" s="4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7" t="s">
        <v>8315</v>
      </c>
      <c r="R269" s="7" t="s">
        <v>8316</v>
      </c>
      <c r="S269" s="11">
        <v>41793.668761574074</v>
      </c>
      <c r="T269" s="11">
        <v>41823.668761574074</v>
      </c>
      <c r="U269">
        <v>30</v>
      </c>
    </row>
    <row r="270" spans="1:21" ht="72" x14ac:dyDescent="0.3">
      <c r="A270">
        <v>3484</v>
      </c>
      <c r="B270" s="6" t="s">
        <v>3483</v>
      </c>
      <c r="C270" s="2" t="s">
        <v>7594</v>
      </c>
      <c r="D270" s="3">
        <v>2500</v>
      </c>
      <c r="E270" s="4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7" t="s">
        <v>8315</v>
      </c>
      <c r="R270" s="7" t="s">
        <v>8316</v>
      </c>
      <c r="S270" s="11">
        <v>42506.760405092587</v>
      </c>
      <c r="T270" s="11">
        <v>42536.760405092587</v>
      </c>
      <c r="U270">
        <v>30</v>
      </c>
    </row>
    <row r="271" spans="1:21" ht="72" x14ac:dyDescent="0.3">
      <c r="A271">
        <v>3485</v>
      </c>
      <c r="B271" s="6" t="s">
        <v>3484</v>
      </c>
      <c r="C271" s="2" t="s">
        <v>7595</v>
      </c>
      <c r="D271" s="3">
        <v>1650</v>
      </c>
      <c r="E271" s="4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7" t="s">
        <v>8315</v>
      </c>
      <c r="R271" s="7" t="s">
        <v>8316</v>
      </c>
      <c r="S271" s="11">
        <v>42372.693055555559</v>
      </c>
      <c r="T271" s="11">
        <v>42402.693055555559</v>
      </c>
      <c r="U271">
        <v>30</v>
      </c>
    </row>
    <row r="272" spans="1:21" ht="100.8" x14ac:dyDescent="0.3">
      <c r="A272">
        <v>3486</v>
      </c>
      <c r="B272" s="6" t="s">
        <v>3485</v>
      </c>
      <c r="C272" s="2" t="s">
        <v>7596</v>
      </c>
      <c r="D272" s="3">
        <v>3000</v>
      </c>
      <c r="E272" s="4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7" t="s">
        <v>8315</v>
      </c>
      <c r="R272" s="7" t="s">
        <v>8316</v>
      </c>
      <c r="S272" s="11">
        <v>42126.87501157407</v>
      </c>
      <c r="T272" s="11">
        <v>42158.290972222225</v>
      </c>
      <c r="U272">
        <v>31</v>
      </c>
    </row>
    <row r="273" spans="1:21" ht="86.4" x14ac:dyDescent="0.3">
      <c r="A273">
        <v>3488</v>
      </c>
      <c r="B273" s="6" t="s">
        <v>3487</v>
      </c>
      <c r="C273" s="2" t="s">
        <v>7598</v>
      </c>
      <c r="D273" s="3">
        <v>3000</v>
      </c>
      <c r="E273" s="4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7" t="s">
        <v>8315</v>
      </c>
      <c r="R273" s="7" t="s">
        <v>8316</v>
      </c>
      <c r="S273" s="11">
        <v>42087.768055555556</v>
      </c>
      <c r="T273" s="11">
        <v>42111.666666666672</v>
      </c>
      <c r="U273">
        <v>24</v>
      </c>
    </row>
    <row r="274" spans="1:21" ht="129.6" x14ac:dyDescent="0.3">
      <c r="A274">
        <v>3490</v>
      </c>
      <c r="B274" s="6" t="s">
        <v>3489</v>
      </c>
      <c r="C274" s="2" t="s">
        <v>7600</v>
      </c>
      <c r="D274" s="3">
        <v>1000</v>
      </c>
      <c r="E274" s="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7" t="s">
        <v>8315</v>
      </c>
      <c r="R274" s="7" t="s">
        <v>8316</v>
      </c>
      <c r="S274" s="11">
        <v>42443.802361111113</v>
      </c>
      <c r="T274" s="11">
        <v>42473.802361111113</v>
      </c>
      <c r="U274">
        <v>30</v>
      </c>
    </row>
    <row r="275" spans="1:21" ht="72" x14ac:dyDescent="0.3">
      <c r="A275">
        <v>3491</v>
      </c>
      <c r="B275" s="6" t="s">
        <v>3490</v>
      </c>
      <c r="C275" s="2" t="s">
        <v>7601</v>
      </c>
      <c r="D275" s="3">
        <v>500</v>
      </c>
      <c r="E275" s="4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7" t="s">
        <v>8315</v>
      </c>
      <c r="R275" s="7" t="s">
        <v>8316</v>
      </c>
      <c r="S275" s="11">
        <v>42121.249814814815</v>
      </c>
      <c r="T275" s="11">
        <v>42142.249814814815</v>
      </c>
      <c r="U275">
        <v>21</v>
      </c>
    </row>
    <row r="276" spans="1:21" ht="100.8" x14ac:dyDescent="0.3">
      <c r="A276">
        <v>3492</v>
      </c>
      <c r="B276" s="6" t="s">
        <v>3491</v>
      </c>
      <c r="C276" s="2" t="s">
        <v>7602</v>
      </c>
      <c r="D276" s="3">
        <v>3800</v>
      </c>
      <c r="E276" s="4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7" t="s">
        <v>8315</v>
      </c>
      <c r="R276" s="7" t="s">
        <v>8316</v>
      </c>
      <c r="S276" s="11">
        <v>42268.009224537032</v>
      </c>
      <c r="T276" s="11">
        <v>42303.009224537032</v>
      </c>
      <c r="U276">
        <v>35</v>
      </c>
    </row>
    <row r="277" spans="1:21" ht="72" x14ac:dyDescent="0.3">
      <c r="A277">
        <v>3493</v>
      </c>
      <c r="B277" s="6" t="s">
        <v>3492</v>
      </c>
      <c r="C277" s="2" t="s">
        <v>7603</v>
      </c>
      <c r="D277" s="3">
        <v>1500</v>
      </c>
      <c r="E277" s="4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7" t="s">
        <v>8315</v>
      </c>
      <c r="R277" s="7" t="s">
        <v>8316</v>
      </c>
      <c r="S277" s="11">
        <v>41848.866157407407</v>
      </c>
      <c r="T277" s="11">
        <v>41868.21597222222</v>
      </c>
      <c r="U277">
        <v>19</v>
      </c>
    </row>
    <row r="278" spans="1:21" ht="57.6" x14ac:dyDescent="0.3">
      <c r="A278">
        <v>3494</v>
      </c>
      <c r="B278" s="6" t="s">
        <v>3493</v>
      </c>
      <c r="C278" s="2" t="s">
        <v>7604</v>
      </c>
      <c r="D278" s="3">
        <v>400</v>
      </c>
      <c r="E278" s="4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7" t="s">
        <v>8315</v>
      </c>
      <c r="R278" s="7" t="s">
        <v>8316</v>
      </c>
      <c r="S278" s="11">
        <v>42689.214988425927</v>
      </c>
      <c r="T278" s="11">
        <v>42700.25</v>
      </c>
      <c r="U278">
        <v>11</v>
      </c>
    </row>
    <row r="279" spans="1:21" ht="72" x14ac:dyDescent="0.3">
      <c r="A279">
        <v>3496</v>
      </c>
      <c r="B279" s="6" t="s">
        <v>3495</v>
      </c>
      <c r="C279" s="2" t="s">
        <v>7606</v>
      </c>
      <c r="D279" s="3">
        <v>3000</v>
      </c>
      <c r="E279" s="4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7" t="s">
        <v>8315</v>
      </c>
      <c r="R279" s="7" t="s">
        <v>8316</v>
      </c>
      <c r="S279" s="11">
        <v>42584.846828703703</v>
      </c>
      <c r="T279" s="11">
        <v>42624.846828703703</v>
      </c>
      <c r="U279">
        <v>40</v>
      </c>
    </row>
    <row r="280" spans="1:21" ht="57.6" x14ac:dyDescent="0.3">
      <c r="A280">
        <v>3497</v>
      </c>
      <c r="B280" s="6" t="s">
        <v>3496</v>
      </c>
      <c r="C280" s="2" t="s">
        <v>7607</v>
      </c>
      <c r="D280" s="3">
        <v>1551</v>
      </c>
      <c r="E280" s="4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7" t="s">
        <v>8315</v>
      </c>
      <c r="R280" s="7" t="s">
        <v>8316</v>
      </c>
      <c r="S280" s="11">
        <v>42511.741944444439</v>
      </c>
      <c r="T280" s="11">
        <v>42523.916666666672</v>
      </c>
      <c r="U280">
        <v>12</v>
      </c>
    </row>
    <row r="281" spans="1:21" ht="57.6" x14ac:dyDescent="0.3">
      <c r="A281">
        <v>3499</v>
      </c>
      <c r="B281" s="6" t="s">
        <v>3498</v>
      </c>
      <c r="C281" s="2" t="s">
        <v>7609</v>
      </c>
      <c r="D281" s="3">
        <v>2000</v>
      </c>
      <c r="E281" s="4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7" t="s">
        <v>8315</v>
      </c>
      <c r="R281" s="7" t="s">
        <v>8316</v>
      </c>
      <c r="S281" s="11">
        <v>42132.036168981482</v>
      </c>
      <c r="T281" s="11">
        <v>42186.290972222225</v>
      </c>
      <c r="U281">
        <v>54</v>
      </c>
    </row>
    <row r="282" spans="1:21" ht="129.6" x14ac:dyDescent="0.3">
      <c r="A282">
        <v>3500</v>
      </c>
      <c r="B282" s="6" t="s">
        <v>3499</v>
      </c>
      <c r="C282" s="2" t="s">
        <v>7610</v>
      </c>
      <c r="D282" s="3">
        <v>1000</v>
      </c>
      <c r="E282" s="4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7" t="s">
        <v>8315</v>
      </c>
      <c r="R282" s="7" t="s">
        <v>8316</v>
      </c>
      <c r="S282" s="11">
        <v>42419.91942129629</v>
      </c>
      <c r="T282" s="11">
        <v>42436.207638888889</v>
      </c>
      <c r="U282">
        <v>16</v>
      </c>
    </row>
    <row r="283" spans="1:21" ht="57.6" x14ac:dyDescent="0.3">
      <c r="A283">
        <v>3502</v>
      </c>
      <c r="B283" s="6" t="s">
        <v>3501</v>
      </c>
      <c r="C283" s="2" t="s">
        <v>7612</v>
      </c>
      <c r="D283" s="3">
        <v>4000</v>
      </c>
      <c r="E283" s="4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7" t="s">
        <v>8315</v>
      </c>
      <c r="R283" s="7" t="s">
        <v>8316</v>
      </c>
      <c r="S283" s="11">
        <v>42430.839398148149</v>
      </c>
      <c r="T283" s="11">
        <v>42445.165972222225</v>
      </c>
      <c r="U283">
        <v>14</v>
      </c>
    </row>
    <row r="284" spans="1:21" ht="72" x14ac:dyDescent="0.3">
      <c r="A284">
        <v>3504</v>
      </c>
      <c r="B284" s="6" t="s">
        <v>3503</v>
      </c>
      <c r="C284" s="2" t="s">
        <v>7614</v>
      </c>
      <c r="D284" s="3">
        <v>1000</v>
      </c>
      <c r="E284" s="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7" t="s">
        <v>8315</v>
      </c>
      <c r="R284" s="7" t="s">
        <v>8316</v>
      </c>
      <c r="S284" s="11">
        <v>42297.748738425929</v>
      </c>
      <c r="T284" s="11">
        <v>42327.790405092594</v>
      </c>
      <c r="U284">
        <v>30</v>
      </c>
    </row>
    <row r="285" spans="1:21" ht="100.8" x14ac:dyDescent="0.3">
      <c r="A285">
        <v>3505</v>
      </c>
      <c r="B285" s="6" t="s">
        <v>3504</v>
      </c>
      <c r="C285" s="2" t="s">
        <v>7615</v>
      </c>
      <c r="D285" s="3">
        <v>2500</v>
      </c>
      <c r="E285" s="4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7" t="s">
        <v>8315</v>
      </c>
      <c r="R285" s="7" t="s">
        <v>8316</v>
      </c>
      <c r="S285" s="11">
        <v>41760.935706018521</v>
      </c>
      <c r="T285" s="11">
        <v>41772.166666666664</v>
      </c>
      <c r="U285">
        <v>11</v>
      </c>
    </row>
    <row r="286" spans="1:21" ht="115.2" x14ac:dyDescent="0.3">
      <c r="A286">
        <v>3506</v>
      </c>
      <c r="B286" s="6" t="s">
        <v>3505</v>
      </c>
      <c r="C286" s="2" t="s">
        <v>7616</v>
      </c>
      <c r="D286" s="3">
        <v>3000</v>
      </c>
      <c r="E286" s="4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7" t="s">
        <v>8315</v>
      </c>
      <c r="R286" s="7" t="s">
        <v>8316</v>
      </c>
      <c r="S286" s="11">
        <v>41829.734259259261</v>
      </c>
      <c r="T286" s="11">
        <v>41874.734259259261</v>
      </c>
      <c r="U286">
        <v>45</v>
      </c>
    </row>
    <row r="287" spans="1:21" ht="86.4" x14ac:dyDescent="0.3">
      <c r="A287">
        <v>3507</v>
      </c>
      <c r="B287" s="6" t="s">
        <v>3506</v>
      </c>
      <c r="C287" s="2" t="s">
        <v>7617</v>
      </c>
      <c r="D287" s="3">
        <v>10000</v>
      </c>
      <c r="E287" s="4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7" t="s">
        <v>8315</v>
      </c>
      <c r="R287" s="7" t="s">
        <v>8316</v>
      </c>
      <c r="S287" s="11">
        <v>42491.92288194444</v>
      </c>
      <c r="T287" s="11">
        <v>42521.92288194444</v>
      </c>
      <c r="U287">
        <v>30</v>
      </c>
    </row>
    <row r="288" spans="1:21" ht="100.8" x14ac:dyDescent="0.3">
      <c r="A288">
        <v>3509</v>
      </c>
      <c r="B288" s="6" t="s">
        <v>3508</v>
      </c>
      <c r="C288" s="2" t="s">
        <v>7619</v>
      </c>
      <c r="D288" s="3">
        <v>3000</v>
      </c>
      <c r="E288" s="4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7" t="s">
        <v>8315</v>
      </c>
      <c r="R288" s="7" t="s">
        <v>8316</v>
      </c>
      <c r="S288" s="11">
        <v>41950.859560185185</v>
      </c>
      <c r="T288" s="11">
        <v>41964.204861111109</v>
      </c>
      <c r="U288">
        <v>13</v>
      </c>
    </row>
    <row r="289" spans="1:21" ht="100.8" x14ac:dyDescent="0.3">
      <c r="A289">
        <v>3510</v>
      </c>
      <c r="B289" s="6" t="s">
        <v>3509</v>
      </c>
      <c r="C289" s="2" t="s">
        <v>7620</v>
      </c>
      <c r="D289" s="3">
        <v>900</v>
      </c>
      <c r="E289" s="4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7" t="s">
        <v>8315</v>
      </c>
      <c r="R289" s="7" t="s">
        <v>8316</v>
      </c>
      <c r="S289" s="11">
        <v>41802.62090277778</v>
      </c>
      <c r="T289" s="11">
        <v>41822.62090277778</v>
      </c>
      <c r="U289">
        <v>20</v>
      </c>
    </row>
    <row r="290" spans="1:21" ht="144" x14ac:dyDescent="0.3">
      <c r="A290">
        <v>3513</v>
      </c>
      <c r="B290" s="6" t="s">
        <v>3512</v>
      </c>
      <c r="C290" s="2" t="s">
        <v>7623</v>
      </c>
      <c r="D290" s="3">
        <v>2800</v>
      </c>
      <c r="E290" s="4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7" t="s">
        <v>8315</v>
      </c>
      <c r="R290" s="7" t="s">
        <v>8316</v>
      </c>
      <c r="S290" s="11">
        <v>41781.096203703702</v>
      </c>
      <c r="T290" s="11">
        <v>41794.207638888889</v>
      </c>
      <c r="U290">
        <v>13</v>
      </c>
    </row>
    <row r="291" spans="1:21" ht="115.2" x14ac:dyDescent="0.3">
      <c r="A291">
        <v>3514</v>
      </c>
      <c r="B291" s="6" t="s">
        <v>3513</v>
      </c>
      <c r="C291" s="2" t="s">
        <v>7624</v>
      </c>
      <c r="D291" s="3">
        <v>500</v>
      </c>
      <c r="E291" s="4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7" t="s">
        <v>8315</v>
      </c>
      <c r="R291" s="7" t="s">
        <v>8316</v>
      </c>
      <c r="S291" s="11">
        <v>42020.846666666665</v>
      </c>
      <c r="T291" s="11">
        <v>42037.207638888889</v>
      </c>
      <c r="U291">
        <v>16</v>
      </c>
    </row>
    <row r="292" spans="1:21" ht="72" x14ac:dyDescent="0.3">
      <c r="A292">
        <v>3515</v>
      </c>
      <c r="B292" s="6" t="s">
        <v>3514</v>
      </c>
      <c r="C292" s="2" t="s">
        <v>7625</v>
      </c>
      <c r="D292" s="3">
        <v>3000</v>
      </c>
      <c r="E292" s="4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7" t="s">
        <v>8315</v>
      </c>
      <c r="R292" s="7" t="s">
        <v>8316</v>
      </c>
      <c r="S292" s="11">
        <v>42125.772812499999</v>
      </c>
      <c r="T292" s="11">
        <v>42155.772812499999</v>
      </c>
      <c r="U292">
        <v>30</v>
      </c>
    </row>
    <row r="293" spans="1:21" ht="72" x14ac:dyDescent="0.3">
      <c r="A293">
        <v>3516</v>
      </c>
      <c r="B293" s="6" t="s">
        <v>3515</v>
      </c>
      <c r="C293" s="2" t="s">
        <v>7626</v>
      </c>
      <c r="D293" s="3">
        <v>2500</v>
      </c>
      <c r="E293" s="4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7" t="s">
        <v>8315</v>
      </c>
      <c r="R293" s="7" t="s">
        <v>8316</v>
      </c>
      <c r="S293" s="11">
        <v>41856.010069444441</v>
      </c>
      <c r="T293" s="11">
        <v>41890.125</v>
      </c>
      <c r="U293">
        <v>34</v>
      </c>
    </row>
    <row r="294" spans="1:21" ht="57.6" x14ac:dyDescent="0.3">
      <c r="A294">
        <v>3518</v>
      </c>
      <c r="B294" s="6" t="s">
        <v>3517</v>
      </c>
      <c r="C294" s="2" t="s">
        <v>7628</v>
      </c>
      <c r="D294" s="3">
        <v>1500</v>
      </c>
      <c r="E294" s="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7" t="s">
        <v>8315</v>
      </c>
      <c r="R294" s="7" t="s">
        <v>8316</v>
      </c>
      <c r="S294" s="11">
        <v>41893.783553240741</v>
      </c>
      <c r="T294" s="11">
        <v>41914.597916666666</v>
      </c>
      <c r="U294">
        <v>21</v>
      </c>
    </row>
    <row r="295" spans="1:21" ht="72" x14ac:dyDescent="0.3">
      <c r="A295">
        <v>3521</v>
      </c>
      <c r="B295" s="6" t="s">
        <v>3520</v>
      </c>
      <c r="C295" s="2" t="s">
        <v>7631</v>
      </c>
      <c r="D295" s="3">
        <v>350</v>
      </c>
      <c r="E295" s="4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7" t="s">
        <v>8315</v>
      </c>
      <c r="R295" s="7" t="s">
        <v>8316</v>
      </c>
      <c r="S295" s="11">
        <v>41881.361342592594</v>
      </c>
      <c r="T295" s="11">
        <v>41911.361342592594</v>
      </c>
      <c r="U295">
        <v>30</v>
      </c>
    </row>
    <row r="296" spans="1:21" ht="57.6" x14ac:dyDescent="0.3">
      <c r="A296">
        <v>3524</v>
      </c>
      <c r="B296" s="6" t="s">
        <v>3523</v>
      </c>
      <c r="C296" s="2" t="s">
        <v>7634</v>
      </c>
      <c r="D296" s="3">
        <v>10000</v>
      </c>
      <c r="E296" s="4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7" t="s">
        <v>8315</v>
      </c>
      <c r="R296" s="7" t="s">
        <v>8316</v>
      </c>
      <c r="S296" s="11">
        <v>41880.76357638889</v>
      </c>
      <c r="T296" s="11">
        <v>41895.166666666664</v>
      </c>
      <c r="U296">
        <v>14</v>
      </c>
    </row>
    <row r="297" spans="1:21" ht="72" x14ac:dyDescent="0.3">
      <c r="A297">
        <v>3525</v>
      </c>
      <c r="B297" s="6" t="s">
        <v>3524</v>
      </c>
      <c r="C297" s="2" t="s">
        <v>7635</v>
      </c>
      <c r="D297" s="3">
        <v>500</v>
      </c>
      <c r="E297" s="4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7" t="s">
        <v>8315</v>
      </c>
      <c r="R297" s="7" t="s">
        <v>8316</v>
      </c>
      <c r="S297" s="11">
        <v>42214.6956712963</v>
      </c>
      <c r="T297" s="11">
        <v>42225.666666666672</v>
      </c>
      <c r="U297">
        <v>11</v>
      </c>
    </row>
    <row r="298" spans="1:21" ht="57.6" x14ac:dyDescent="0.3">
      <c r="A298">
        <v>3526</v>
      </c>
      <c r="B298" s="6" t="s">
        <v>3525</v>
      </c>
      <c r="C298" s="2" t="s">
        <v>7636</v>
      </c>
      <c r="D298" s="3">
        <v>3300</v>
      </c>
      <c r="E298" s="4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7" t="s">
        <v>8315</v>
      </c>
      <c r="R298" s="7" t="s">
        <v>8316</v>
      </c>
      <c r="S298" s="11">
        <v>42460.335312499999</v>
      </c>
      <c r="T298" s="11">
        <v>42488.249305555553</v>
      </c>
      <c r="U298">
        <v>28</v>
      </c>
    </row>
    <row r="299" spans="1:21" ht="129.6" x14ac:dyDescent="0.3">
      <c r="A299">
        <v>3527</v>
      </c>
      <c r="B299" s="6" t="s">
        <v>3526</v>
      </c>
      <c r="C299" s="2" t="s">
        <v>7637</v>
      </c>
      <c r="D299" s="3">
        <v>6000</v>
      </c>
      <c r="E299" s="4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7" t="s">
        <v>8315</v>
      </c>
      <c r="R299" s="7" t="s">
        <v>8316</v>
      </c>
      <c r="S299" s="11">
        <v>42167.023206018523</v>
      </c>
      <c r="T299" s="11">
        <v>42196.165972222225</v>
      </c>
      <c r="U299">
        <v>29</v>
      </c>
    </row>
    <row r="300" spans="1:21" ht="100.8" x14ac:dyDescent="0.3">
      <c r="A300">
        <v>3529</v>
      </c>
      <c r="B300" s="6" t="s">
        <v>3528</v>
      </c>
      <c r="C300" s="2" t="s">
        <v>7639</v>
      </c>
      <c r="D300" s="3">
        <v>500</v>
      </c>
      <c r="E300" s="4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7" t="s">
        <v>8315</v>
      </c>
      <c r="R300" s="7" t="s">
        <v>8316</v>
      </c>
      <c r="S300" s="11">
        <v>42177.761782407411</v>
      </c>
      <c r="T300" s="11">
        <v>42198.041666666672</v>
      </c>
      <c r="U300">
        <v>20</v>
      </c>
    </row>
    <row r="301" spans="1:21" ht="57.6" x14ac:dyDescent="0.3">
      <c r="A301">
        <v>3531</v>
      </c>
      <c r="B301" s="6" t="s">
        <v>3530</v>
      </c>
      <c r="C301" s="2" t="s">
        <v>7641</v>
      </c>
      <c r="D301" s="3">
        <v>1000</v>
      </c>
      <c r="E301" s="4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7" t="s">
        <v>8315</v>
      </c>
      <c r="R301" s="7" t="s">
        <v>8316</v>
      </c>
      <c r="S301" s="11">
        <v>42521.654328703706</v>
      </c>
      <c r="T301" s="11">
        <v>42551.654328703706</v>
      </c>
      <c r="U301">
        <v>30</v>
      </c>
    </row>
    <row r="302" spans="1:21" ht="72" x14ac:dyDescent="0.3">
      <c r="A302">
        <v>3532</v>
      </c>
      <c r="B302" s="6" t="s">
        <v>3531</v>
      </c>
      <c r="C302" s="2" t="s">
        <v>7642</v>
      </c>
      <c r="D302" s="3">
        <v>960</v>
      </c>
      <c r="E302" s="4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7" t="s">
        <v>8315</v>
      </c>
      <c r="R302" s="7" t="s">
        <v>8316</v>
      </c>
      <c r="S302" s="11">
        <v>41884.599849537037</v>
      </c>
      <c r="T302" s="11">
        <v>41900.165972222225</v>
      </c>
      <c r="U302">
        <v>16</v>
      </c>
    </row>
    <row r="303" spans="1:21" ht="115.2" x14ac:dyDescent="0.3">
      <c r="A303">
        <v>3533</v>
      </c>
      <c r="B303" s="6" t="s">
        <v>3532</v>
      </c>
      <c r="C303" s="2" t="s">
        <v>7643</v>
      </c>
      <c r="D303" s="3">
        <v>500</v>
      </c>
      <c r="E303" s="4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7" t="s">
        <v>8315</v>
      </c>
      <c r="R303" s="7" t="s">
        <v>8316</v>
      </c>
      <c r="S303" s="11">
        <v>42289.761192129634</v>
      </c>
      <c r="T303" s="11">
        <v>42319.802858796291</v>
      </c>
      <c r="U303">
        <v>30</v>
      </c>
    </row>
    <row r="304" spans="1:21" ht="57.6" x14ac:dyDescent="0.3">
      <c r="A304">
        <v>3534</v>
      </c>
      <c r="B304" s="6" t="s">
        <v>3533</v>
      </c>
      <c r="C304" s="2" t="s">
        <v>7644</v>
      </c>
      <c r="D304" s="3">
        <v>5000</v>
      </c>
      <c r="E304" s="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7" t="s">
        <v>8315</v>
      </c>
      <c r="R304" s="7" t="s">
        <v>8316</v>
      </c>
      <c r="S304" s="11">
        <v>42243.6252662037</v>
      </c>
      <c r="T304" s="11">
        <v>42278.6252662037</v>
      </c>
      <c r="U304">
        <v>35</v>
      </c>
    </row>
    <row r="305" spans="1:21" ht="57.6" x14ac:dyDescent="0.3">
      <c r="A305">
        <v>3539</v>
      </c>
      <c r="B305" s="6" t="s">
        <v>3538</v>
      </c>
      <c r="C305" s="2" t="s">
        <v>7649</v>
      </c>
      <c r="D305" s="3">
        <v>600</v>
      </c>
      <c r="E305" s="4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7" t="s">
        <v>8315</v>
      </c>
      <c r="R305" s="7" t="s">
        <v>8316</v>
      </c>
      <c r="S305" s="11">
        <v>42600.756041666667</v>
      </c>
      <c r="T305" s="11">
        <v>42621.756041666667</v>
      </c>
      <c r="U305">
        <v>21</v>
      </c>
    </row>
    <row r="306" spans="1:21" ht="57.6" x14ac:dyDescent="0.3">
      <c r="A306">
        <v>3542</v>
      </c>
      <c r="B306" s="6" t="s">
        <v>3541</v>
      </c>
      <c r="C306" s="2" t="s">
        <v>7652</v>
      </c>
      <c r="D306" s="3">
        <v>5500</v>
      </c>
      <c r="E306" s="4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7" t="s">
        <v>8315</v>
      </c>
      <c r="R306" s="7" t="s">
        <v>8316</v>
      </c>
      <c r="S306" s="11">
        <v>41829.599791666667</v>
      </c>
      <c r="T306" s="11">
        <v>41889.599791666667</v>
      </c>
      <c r="U306">
        <v>60</v>
      </c>
    </row>
    <row r="307" spans="1:21" ht="43.2" x14ac:dyDescent="0.3">
      <c r="A307">
        <v>3544</v>
      </c>
      <c r="B307" s="6" t="s">
        <v>3543</v>
      </c>
      <c r="C307" s="2" t="s">
        <v>7654</v>
      </c>
      <c r="D307" s="3">
        <v>2500</v>
      </c>
      <c r="E307" s="4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7" t="s">
        <v>8315</v>
      </c>
      <c r="R307" s="7" t="s">
        <v>8316</v>
      </c>
      <c r="S307" s="11">
        <v>42040.831678240742</v>
      </c>
      <c r="T307" s="11">
        <v>42070.831678240742</v>
      </c>
      <c r="U307">
        <v>30</v>
      </c>
    </row>
    <row r="308" spans="1:21" ht="115.2" x14ac:dyDescent="0.3">
      <c r="A308">
        <v>3545</v>
      </c>
      <c r="B308" s="6" t="s">
        <v>3544</v>
      </c>
      <c r="C308" s="2" t="s">
        <v>7655</v>
      </c>
      <c r="D308" s="3">
        <v>250</v>
      </c>
      <c r="E308" s="4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7" t="s">
        <v>8315</v>
      </c>
      <c r="R308" s="7" t="s">
        <v>8316</v>
      </c>
      <c r="S308" s="11">
        <v>42075.807395833333</v>
      </c>
      <c r="T308" s="11">
        <v>42105.807395833333</v>
      </c>
      <c r="U308">
        <v>30</v>
      </c>
    </row>
    <row r="309" spans="1:21" ht="86.4" x14ac:dyDescent="0.3">
      <c r="A309">
        <v>3546</v>
      </c>
      <c r="B309" s="6" t="s">
        <v>3545</v>
      </c>
      <c r="C309" s="2" t="s">
        <v>7656</v>
      </c>
      <c r="D309" s="3">
        <v>1100</v>
      </c>
      <c r="E309" s="4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7" t="s">
        <v>8315</v>
      </c>
      <c r="R309" s="7" t="s">
        <v>8316</v>
      </c>
      <c r="S309" s="11">
        <v>42073.660694444443</v>
      </c>
      <c r="T309" s="11">
        <v>42095.165972222225</v>
      </c>
      <c r="U309">
        <v>22</v>
      </c>
    </row>
    <row r="310" spans="1:21" ht="86.4" x14ac:dyDescent="0.3">
      <c r="A310">
        <v>3547</v>
      </c>
      <c r="B310" s="6" t="s">
        <v>3546</v>
      </c>
      <c r="C310" s="2" t="s">
        <v>7657</v>
      </c>
      <c r="D310" s="3">
        <v>35000</v>
      </c>
      <c r="E310" s="4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7" t="s">
        <v>8315</v>
      </c>
      <c r="R310" s="7" t="s">
        <v>8316</v>
      </c>
      <c r="S310" s="11">
        <v>42480.078715277778</v>
      </c>
      <c r="T310" s="11">
        <v>42504.165972222225</v>
      </c>
      <c r="U310">
        <v>24</v>
      </c>
    </row>
    <row r="311" spans="1:21" ht="72" x14ac:dyDescent="0.3">
      <c r="A311">
        <v>3548</v>
      </c>
      <c r="B311" s="6" t="s">
        <v>3547</v>
      </c>
      <c r="C311" s="2" t="s">
        <v>7658</v>
      </c>
      <c r="D311" s="3">
        <v>2100</v>
      </c>
      <c r="E311" s="4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7" t="s">
        <v>8315</v>
      </c>
      <c r="R311" s="7" t="s">
        <v>8316</v>
      </c>
      <c r="S311" s="11">
        <v>42411.942291666666</v>
      </c>
      <c r="T311" s="11">
        <v>42434.041666666672</v>
      </c>
      <c r="U311">
        <v>22</v>
      </c>
    </row>
    <row r="312" spans="1:21" ht="72" x14ac:dyDescent="0.3">
      <c r="A312">
        <v>3551</v>
      </c>
      <c r="B312" s="6" t="s">
        <v>3550</v>
      </c>
      <c r="C312" s="2" t="s">
        <v>7661</v>
      </c>
      <c r="D312" s="3">
        <v>1500</v>
      </c>
      <c r="E312" s="4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7" t="s">
        <v>8315</v>
      </c>
      <c r="R312" s="7" t="s">
        <v>8316</v>
      </c>
      <c r="S312" s="11">
        <v>41753.515856481477</v>
      </c>
      <c r="T312" s="11">
        <v>41781.921527777777</v>
      </c>
      <c r="U312">
        <v>28</v>
      </c>
    </row>
    <row r="313" spans="1:21" ht="57.6" x14ac:dyDescent="0.3">
      <c r="A313">
        <v>3553</v>
      </c>
      <c r="B313" s="6" t="s">
        <v>3552</v>
      </c>
      <c r="C313" s="2" t="s">
        <v>7663</v>
      </c>
      <c r="D313" s="3">
        <v>5500</v>
      </c>
      <c r="E313" s="4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7" t="s">
        <v>8315</v>
      </c>
      <c r="R313" s="7" t="s">
        <v>8316</v>
      </c>
      <c r="S313" s="11">
        <v>42196.028703703705</v>
      </c>
      <c r="T313" s="11">
        <v>42228</v>
      </c>
      <c r="U313">
        <v>32</v>
      </c>
    </row>
    <row r="314" spans="1:21" ht="57.6" x14ac:dyDescent="0.3">
      <c r="A314">
        <v>3554</v>
      </c>
      <c r="B314" s="6" t="s">
        <v>3553</v>
      </c>
      <c r="C314" s="2" t="s">
        <v>7664</v>
      </c>
      <c r="D314" s="3">
        <v>5000</v>
      </c>
      <c r="E314" s="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7" t="s">
        <v>8315</v>
      </c>
      <c r="R314" s="7" t="s">
        <v>8316</v>
      </c>
      <c r="S314" s="11">
        <v>42016.050451388888</v>
      </c>
      <c r="T314" s="11">
        <v>42046.708333333328</v>
      </c>
      <c r="U314">
        <v>31</v>
      </c>
    </row>
    <row r="315" spans="1:21" ht="57.6" x14ac:dyDescent="0.3">
      <c r="A315">
        <v>3557</v>
      </c>
      <c r="B315" s="6" t="s">
        <v>3556</v>
      </c>
      <c r="C315" s="2" t="s">
        <v>7667</v>
      </c>
      <c r="D315" s="3">
        <v>100000</v>
      </c>
      <c r="E315" s="4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7" t="s">
        <v>8315</v>
      </c>
      <c r="R315" s="7" t="s">
        <v>8316</v>
      </c>
      <c r="S315" s="11">
        <v>41730.276747685188</v>
      </c>
      <c r="T315" s="11">
        <v>41764.276747685188</v>
      </c>
      <c r="U315">
        <v>34</v>
      </c>
    </row>
    <row r="316" spans="1:21" ht="115.2" x14ac:dyDescent="0.3">
      <c r="A316">
        <v>3561</v>
      </c>
      <c r="B316" s="6" t="s">
        <v>3560</v>
      </c>
      <c r="C316" s="2" t="s">
        <v>7671</v>
      </c>
      <c r="D316" s="3">
        <v>2500</v>
      </c>
      <c r="E316" s="4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7" t="s">
        <v>8315</v>
      </c>
      <c r="R316" s="7" t="s">
        <v>8316</v>
      </c>
      <c r="S316" s="11">
        <v>42203.680300925931</v>
      </c>
      <c r="T316" s="11">
        <v>42221.774999999994</v>
      </c>
      <c r="U316">
        <v>18</v>
      </c>
    </row>
    <row r="317" spans="1:21" ht="100.8" x14ac:dyDescent="0.3">
      <c r="A317">
        <v>3565</v>
      </c>
      <c r="B317" s="6" t="s">
        <v>3564</v>
      </c>
      <c r="C317" s="2" t="s">
        <v>7675</v>
      </c>
      <c r="D317" s="3">
        <v>900</v>
      </c>
      <c r="E317" s="4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7" t="s">
        <v>8315</v>
      </c>
      <c r="R317" s="7" t="s">
        <v>8316</v>
      </c>
      <c r="S317" s="11">
        <v>41974.743148148147</v>
      </c>
      <c r="T317" s="11">
        <v>42004.743148148147</v>
      </c>
      <c r="U317">
        <v>30</v>
      </c>
    </row>
    <row r="318" spans="1:21" ht="72" x14ac:dyDescent="0.3">
      <c r="A318">
        <v>3568</v>
      </c>
      <c r="B318" s="6" t="s">
        <v>3567</v>
      </c>
      <c r="C318" s="2" t="s">
        <v>7678</v>
      </c>
      <c r="D318" s="3">
        <v>1000</v>
      </c>
      <c r="E318" s="4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7" t="s">
        <v>8315</v>
      </c>
      <c r="R318" s="7" t="s">
        <v>8316</v>
      </c>
      <c r="S318" s="11">
        <v>41869.740671296298</v>
      </c>
      <c r="T318" s="11">
        <v>41899.740671296298</v>
      </c>
      <c r="U318">
        <v>30</v>
      </c>
    </row>
    <row r="319" spans="1:21" ht="129.6" x14ac:dyDescent="0.3">
      <c r="A319">
        <v>3569</v>
      </c>
      <c r="B319" s="6" t="s">
        <v>3568</v>
      </c>
      <c r="C319" s="2" t="s">
        <v>7679</v>
      </c>
      <c r="D319" s="3">
        <v>5000</v>
      </c>
      <c r="E319" s="4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7" t="s">
        <v>8315</v>
      </c>
      <c r="R319" s="7" t="s">
        <v>8316</v>
      </c>
      <c r="S319" s="11">
        <v>41982.688611111109</v>
      </c>
      <c r="T319" s="11">
        <v>42012.688611111109</v>
      </c>
      <c r="U319">
        <v>30</v>
      </c>
    </row>
    <row r="320" spans="1:21" ht="57.6" x14ac:dyDescent="0.3">
      <c r="A320">
        <v>3570</v>
      </c>
      <c r="B320" s="6" t="s">
        <v>3569</v>
      </c>
      <c r="C320" s="2" t="s">
        <v>7680</v>
      </c>
      <c r="D320" s="3">
        <v>2000</v>
      </c>
      <c r="E320" s="4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7" t="s">
        <v>8315</v>
      </c>
      <c r="R320" s="7" t="s">
        <v>8316</v>
      </c>
      <c r="S320" s="11">
        <v>41976.331979166673</v>
      </c>
      <c r="T320" s="11">
        <v>42004.291666666672</v>
      </c>
      <c r="U320">
        <v>28</v>
      </c>
    </row>
    <row r="321" spans="1:21" ht="86.4" x14ac:dyDescent="0.3">
      <c r="A321">
        <v>3574</v>
      </c>
      <c r="B321" s="6" t="s">
        <v>3573</v>
      </c>
      <c r="C321" s="2" t="s">
        <v>7684</v>
      </c>
      <c r="D321" s="3">
        <v>5800</v>
      </c>
      <c r="E321" s="4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7" t="s">
        <v>8315</v>
      </c>
      <c r="R321" s="7" t="s">
        <v>8316</v>
      </c>
      <c r="S321" s="11">
        <v>41926.942685185182</v>
      </c>
      <c r="T321" s="11">
        <v>41956.984351851846</v>
      </c>
      <c r="U321">
        <v>30</v>
      </c>
    </row>
    <row r="322" spans="1:21" ht="57.6" x14ac:dyDescent="0.3">
      <c r="A322">
        <v>3575</v>
      </c>
      <c r="B322" s="6" t="s">
        <v>3574</v>
      </c>
      <c r="C322" s="2" t="s">
        <v>7685</v>
      </c>
      <c r="D322" s="3">
        <v>10000</v>
      </c>
      <c r="E322" s="4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7" t="s">
        <v>8315</v>
      </c>
      <c r="R322" s="7" t="s">
        <v>8316</v>
      </c>
      <c r="S322" s="11">
        <v>42561.783877314811</v>
      </c>
      <c r="T322" s="11">
        <v>42593.165972222225</v>
      </c>
      <c r="U322">
        <v>31</v>
      </c>
    </row>
    <row r="323" spans="1:21" ht="57.6" x14ac:dyDescent="0.3">
      <c r="A323">
        <v>3576</v>
      </c>
      <c r="B323" s="6" t="s">
        <v>3575</v>
      </c>
      <c r="C323" s="2" t="s">
        <v>7686</v>
      </c>
      <c r="D323" s="3">
        <v>100</v>
      </c>
      <c r="E323" s="4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7" t="s">
        <v>8315</v>
      </c>
      <c r="R323" s="7" t="s">
        <v>8316</v>
      </c>
      <c r="S323" s="11">
        <v>42649.54923611111</v>
      </c>
      <c r="T323" s="11">
        <v>42709.590902777782</v>
      </c>
      <c r="U323">
        <v>60</v>
      </c>
    </row>
    <row r="324" spans="1:21" ht="72" x14ac:dyDescent="0.3">
      <c r="A324">
        <v>3577</v>
      </c>
      <c r="B324" s="6" t="s">
        <v>3576</v>
      </c>
      <c r="C324" s="2" t="s">
        <v>7687</v>
      </c>
      <c r="D324" s="3">
        <v>600</v>
      </c>
      <c r="E324" s="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7" t="s">
        <v>8315</v>
      </c>
      <c r="R324" s="7" t="s">
        <v>8316</v>
      </c>
      <c r="S324" s="11">
        <v>42093.786840277782</v>
      </c>
      <c r="T324" s="11">
        <v>42120.26944444445</v>
      </c>
      <c r="U324">
        <v>26</v>
      </c>
    </row>
    <row r="325" spans="1:21" ht="57.6" x14ac:dyDescent="0.3">
      <c r="A325">
        <v>3580</v>
      </c>
      <c r="B325" s="6" t="s">
        <v>3579</v>
      </c>
      <c r="C325" s="2" t="s">
        <v>7690</v>
      </c>
      <c r="D325" s="3">
        <v>900</v>
      </c>
      <c r="E325" s="4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7" t="s">
        <v>8315</v>
      </c>
      <c r="R325" s="7" t="s">
        <v>8316</v>
      </c>
      <c r="S325" s="11">
        <v>42026.176180555558</v>
      </c>
      <c r="T325" s="11">
        <v>42064.207638888889</v>
      </c>
      <c r="U325">
        <v>38</v>
      </c>
    </row>
    <row r="326" spans="1:21" ht="57.6" x14ac:dyDescent="0.3">
      <c r="A326">
        <v>3582</v>
      </c>
      <c r="B326" s="6" t="s">
        <v>3581</v>
      </c>
      <c r="C326" s="2" t="s">
        <v>7692</v>
      </c>
      <c r="D326" s="3">
        <v>1000</v>
      </c>
      <c r="E326" s="4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7" t="s">
        <v>8315</v>
      </c>
      <c r="R326" s="7" t="s">
        <v>8316</v>
      </c>
      <c r="S326" s="11">
        <v>42451.095856481479</v>
      </c>
      <c r="T326" s="11">
        <v>42465.095856481479</v>
      </c>
      <c r="U326">
        <v>14</v>
      </c>
    </row>
    <row r="327" spans="1:21" ht="57.6" x14ac:dyDescent="0.3">
      <c r="A327">
        <v>3583</v>
      </c>
      <c r="B327" s="6" t="s">
        <v>3582</v>
      </c>
      <c r="C327" s="2" t="s">
        <v>7693</v>
      </c>
      <c r="D327" s="3">
        <v>3000</v>
      </c>
      <c r="E327" s="4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7" t="s">
        <v>8315</v>
      </c>
      <c r="R327" s="7" t="s">
        <v>8316</v>
      </c>
      <c r="S327" s="11">
        <v>42418.425983796296</v>
      </c>
      <c r="T327" s="11">
        <v>42478.384317129632</v>
      </c>
      <c r="U327">
        <v>60</v>
      </c>
    </row>
    <row r="328" spans="1:21" ht="57.6" x14ac:dyDescent="0.3">
      <c r="A328">
        <v>3585</v>
      </c>
      <c r="B328" s="6" t="s">
        <v>3584</v>
      </c>
      <c r="C328" s="2" t="s">
        <v>7695</v>
      </c>
      <c r="D328" s="3">
        <v>3400</v>
      </c>
      <c r="E328" s="4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7" t="s">
        <v>8315</v>
      </c>
      <c r="R328" s="7" t="s">
        <v>8316</v>
      </c>
      <c r="S328" s="11">
        <v>41964.716319444444</v>
      </c>
      <c r="T328" s="11">
        <v>41994.716319444444</v>
      </c>
      <c r="U328">
        <v>30</v>
      </c>
    </row>
    <row r="329" spans="1:21" ht="72" x14ac:dyDescent="0.3">
      <c r="A329">
        <v>3586</v>
      </c>
      <c r="B329" s="6" t="s">
        <v>3585</v>
      </c>
      <c r="C329" s="2" t="s">
        <v>7696</v>
      </c>
      <c r="D329" s="3">
        <v>7500</v>
      </c>
      <c r="E329" s="4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7" t="s">
        <v>8315</v>
      </c>
      <c r="R329" s="7" t="s">
        <v>8316</v>
      </c>
      <c r="S329" s="11">
        <v>42576.697569444441</v>
      </c>
      <c r="T329" s="11">
        <v>42636.697569444441</v>
      </c>
      <c r="U329">
        <v>60</v>
      </c>
    </row>
    <row r="330" spans="1:21" ht="100.8" x14ac:dyDescent="0.3">
      <c r="A330">
        <v>3589</v>
      </c>
      <c r="B330" s="6" t="s">
        <v>3588</v>
      </c>
      <c r="C330" s="2" t="s">
        <v>7699</v>
      </c>
      <c r="D330" s="3">
        <v>4000</v>
      </c>
      <c r="E330" s="4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7" t="s">
        <v>8315</v>
      </c>
      <c r="R330" s="7" t="s">
        <v>8316</v>
      </c>
      <c r="S330" s="11">
        <v>42125.647534722222</v>
      </c>
      <c r="T330" s="11">
        <v>42150.647534722222</v>
      </c>
      <c r="U330">
        <v>25</v>
      </c>
    </row>
    <row r="331" spans="1:21" ht="115.2" x14ac:dyDescent="0.3">
      <c r="A331">
        <v>3591</v>
      </c>
      <c r="B331" s="6" t="s">
        <v>3590</v>
      </c>
      <c r="C331" s="2" t="s">
        <v>7701</v>
      </c>
      <c r="D331" s="3">
        <v>700</v>
      </c>
      <c r="E331" s="4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7" t="s">
        <v>8315</v>
      </c>
      <c r="R331" s="7" t="s">
        <v>8316</v>
      </c>
      <c r="S331" s="11">
        <v>42003.948425925926</v>
      </c>
      <c r="T331" s="11">
        <v>42028.207638888889</v>
      </c>
      <c r="U331">
        <v>24</v>
      </c>
    </row>
    <row r="332" spans="1:21" ht="86.4" x14ac:dyDescent="0.3">
      <c r="A332">
        <v>3592</v>
      </c>
      <c r="B332" s="6" t="s">
        <v>3591</v>
      </c>
      <c r="C332" s="2" t="s">
        <v>7702</v>
      </c>
      <c r="D332" s="3">
        <v>2000</v>
      </c>
      <c r="E332" s="4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7" t="s">
        <v>8315</v>
      </c>
      <c r="R332" s="7" t="s">
        <v>8316</v>
      </c>
      <c r="S332" s="11">
        <v>41988.829942129625</v>
      </c>
      <c r="T332" s="11">
        <v>42046.207638888889</v>
      </c>
      <c r="U332">
        <v>57</v>
      </c>
    </row>
    <row r="333" spans="1:21" ht="100.8" x14ac:dyDescent="0.3">
      <c r="A333">
        <v>3593</v>
      </c>
      <c r="B333" s="6" t="s">
        <v>3592</v>
      </c>
      <c r="C333" s="2" t="s">
        <v>7703</v>
      </c>
      <c r="D333" s="3">
        <v>3000</v>
      </c>
      <c r="E333" s="4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7" t="s">
        <v>8315</v>
      </c>
      <c r="R333" s="7" t="s">
        <v>8316</v>
      </c>
      <c r="S333" s="11">
        <v>41974.898599537039</v>
      </c>
      <c r="T333" s="11">
        <v>42009.851388888885</v>
      </c>
      <c r="U333">
        <v>35</v>
      </c>
    </row>
    <row r="334" spans="1:21" ht="72" x14ac:dyDescent="0.3">
      <c r="A334">
        <v>3594</v>
      </c>
      <c r="B334" s="6" t="s">
        <v>3593</v>
      </c>
      <c r="C334" s="2" t="s">
        <v>7704</v>
      </c>
      <c r="D334" s="3">
        <v>1600</v>
      </c>
      <c r="E334" s="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7" t="s">
        <v>8315</v>
      </c>
      <c r="R334" s="7" t="s">
        <v>8316</v>
      </c>
      <c r="S334" s="11">
        <v>42592.066921296297</v>
      </c>
      <c r="T334" s="11">
        <v>42617.066921296297</v>
      </c>
      <c r="U334">
        <v>25</v>
      </c>
    </row>
    <row r="335" spans="1:21" ht="28.8" x14ac:dyDescent="0.3">
      <c r="A335">
        <v>3595</v>
      </c>
      <c r="B335" s="6" t="s">
        <v>3594</v>
      </c>
      <c r="C335" s="2" t="s">
        <v>7705</v>
      </c>
      <c r="D335" s="3">
        <v>2600</v>
      </c>
      <c r="E335" s="4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7" t="s">
        <v>8315</v>
      </c>
      <c r="R335" s="7" t="s">
        <v>8316</v>
      </c>
      <c r="S335" s="11">
        <v>42050.008368055554</v>
      </c>
      <c r="T335" s="11">
        <v>42076.290972222225</v>
      </c>
      <c r="U335">
        <v>26</v>
      </c>
    </row>
    <row r="336" spans="1:21" ht="100.8" x14ac:dyDescent="0.3">
      <c r="A336">
        <v>3597</v>
      </c>
      <c r="B336" s="6" t="s">
        <v>3596</v>
      </c>
      <c r="C336" s="2" t="s">
        <v>7707</v>
      </c>
      <c r="D336" s="3">
        <v>2500</v>
      </c>
      <c r="E336" s="4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7" t="s">
        <v>8315</v>
      </c>
      <c r="R336" s="7" t="s">
        <v>8316</v>
      </c>
      <c r="S336" s="11">
        <v>42417.585532407407</v>
      </c>
      <c r="T336" s="11">
        <v>42432.249305555553</v>
      </c>
      <c r="U336">
        <v>15</v>
      </c>
    </row>
    <row r="337" spans="1:21" ht="43.2" x14ac:dyDescent="0.3">
      <c r="A337">
        <v>3598</v>
      </c>
      <c r="B337" s="6" t="s">
        <v>3597</v>
      </c>
      <c r="C337" s="2" t="s">
        <v>7708</v>
      </c>
      <c r="D337" s="3">
        <v>1000</v>
      </c>
      <c r="E337" s="4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7" t="s">
        <v>8315</v>
      </c>
      <c r="R337" s="7" t="s">
        <v>8316</v>
      </c>
      <c r="S337" s="11">
        <v>41866.79886574074</v>
      </c>
      <c r="T337" s="11">
        <v>41885.207638888889</v>
      </c>
      <c r="U337">
        <v>18</v>
      </c>
    </row>
    <row r="338" spans="1:21" ht="57.6" x14ac:dyDescent="0.3">
      <c r="A338">
        <v>3599</v>
      </c>
      <c r="B338" s="6" t="s">
        <v>3598</v>
      </c>
      <c r="C338" s="2" t="s">
        <v>7709</v>
      </c>
      <c r="D338" s="3">
        <v>500</v>
      </c>
      <c r="E338" s="4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7" t="s">
        <v>8315</v>
      </c>
      <c r="R338" s="7" t="s">
        <v>8316</v>
      </c>
      <c r="S338" s="11">
        <v>42220.79487268519</v>
      </c>
      <c r="T338" s="11">
        <v>42246</v>
      </c>
      <c r="U338">
        <v>25</v>
      </c>
    </row>
    <row r="339" spans="1:21" ht="28.8" x14ac:dyDescent="0.3">
      <c r="A339">
        <v>3600</v>
      </c>
      <c r="B339" s="6" t="s">
        <v>3599</v>
      </c>
      <c r="C339" s="2" t="s">
        <v>7710</v>
      </c>
      <c r="D339" s="3">
        <v>10</v>
      </c>
      <c r="E339" s="4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7" t="s">
        <v>8315</v>
      </c>
      <c r="R339" s="7" t="s">
        <v>8316</v>
      </c>
      <c r="S339" s="11">
        <v>42628.849120370374</v>
      </c>
      <c r="T339" s="11">
        <v>42656.849120370374</v>
      </c>
      <c r="U339">
        <v>28</v>
      </c>
    </row>
    <row r="340" spans="1:21" ht="86.4" x14ac:dyDescent="0.3">
      <c r="A340">
        <v>3602</v>
      </c>
      <c r="B340" s="6" t="s">
        <v>3601</v>
      </c>
      <c r="C340" s="2" t="s">
        <v>7712</v>
      </c>
      <c r="D340" s="3">
        <v>4000</v>
      </c>
      <c r="E340" s="4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7" t="s">
        <v>8315</v>
      </c>
      <c r="R340" s="7" t="s">
        <v>8316</v>
      </c>
      <c r="S340" s="11">
        <v>42447.894432870366</v>
      </c>
      <c r="T340" s="11">
        <v>42507.894432870366</v>
      </c>
      <c r="U340">
        <v>60</v>
      </c>
    </row>
    <row r="341" spans="1:21" ht="57.6" x14ac:dyDescent="0.3">
      <c r="A341">
        <v>3603</v>
      </c>
      <c r="B341" s="6" t="s">
        <v>3602</v>
      </c>
      <c r="C341" s="2" t="s">
        <v>7713</v>
      </c>
      <c r="D341" s="3">
        <v>1500</v>
      </c>
      <c r="E341" s="4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7" t="s">
        <v>8315</v>
      </c>
      <c r="R341" s="7" t="s">
        <v>8316</v>
      </c>
      <c r="S341" s="11">
        <v>42283.864351851851</v>
      </c>
      <c r="T341" s="11">
        <v>42313.906018518523</v>
      </c>
      <c r="U341">
        <v>30</v>
      </c>
    </row>
    <row r="342" spans="1:21" ht="72" x14ac:dyDescent="0.3">
      <c r="A342">
        <v>3604</v>
      </c>
      <c r="B342" s="6" t="s">
        <v>3603</v>
      </c>
      <c r="C342" s="2" t="s">
        <v>7714</v>
      </c>
      <c r="D342" s="3">
        <v>3000</v>
      </c>
      <c r="E342" s="4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7" t="s">
        <v>8315</v>
      </c>
      <c r="R342" s="7" t="s">
        <v>8316</v>
      </c>
      <c r="S342" s="11">
        <v>42483.015694444446</v>
      </c>
      <c r="T342" s="11">
        <v>42489.290972222225</v>
      </c>
      <c r="U342">
        <v>6</v>
      </c>
    </row>
    <row r="343" spans="1:21" ht="72" x14ac:dyDescent="0.3">
      <c r="A343">
        <v>3613</v>
      </c>
      <c r="B343" s="6" t="s">
        <v>3612</v>
      </c>
      <c r="C343" s="2" t="s">
        <v>7723</v>
      </c>
      <c r="D343" s="3">
        <v>1250</v>
      </c>
      <c r="E343" s="4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7" t="s">
        <v>8315</v>
      </c>
      <c r="R343" s="7" t="s">
        <v>8316</v>
      </c>
      <c r="S343" s="11">
        <v>41788.58997685185</v>
      </c>
      <c r="T343" s="11">
        <v>41818.58997685185</v>
      </c>
      <c r="U343">
        <v>30</v>
      </c>
    </row>
    <row r="344" spans="1:21" ht="72" x14ac:dyDescent="0.3">
      <c r="A344">
        <v>3614</v>
      </c>
      <c r="B344" s="6" t="s">
        <v>3439</v>
      </c>
      <c r="C344" s="2" t="s">
        <v>7724</v>
      </c>
      <c r="D344" s="3">
        <v>2500</v>
      </c>
      <c r="E344" s="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7" t="s">
        <v>8315</v>
      </c>
      <c r="R344" s="7" t="s">
        <v>8316</v>
      </c>
      <c r="S344" s="11">
        <v>42144.041851851856</v>
      </c>
      <c r="T344" s="11">
        <v>42174.041851851856</v>
      </c>
      <c r="U344">
        <v>30</v>
      </c>
    </row>
    <row r="345" spans="1:21" ht="57.6" x14ac:dyDescent="0.3">
      <c r="A345">
        <v>3619</v>
      </c>
      <c r="B345" s="6" t="s">
        <v>3617</v>
      </c>
      <c r="C345" s="2" t="s">
        <v>7729</v>
      </c>
      <c r="D345" s="3">
        <v>1000</v>
      </c>
      <c r="E345" s="4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7" t="s">
        <v>8315</v>
      </c>
      <c r="R345" s="7" t="s">
        <v>8316</v>
      </c>
      <c r="S345" s="11">
        <v>42661.132245370376</v>
      </c>
      <c r="T345" s="11">
        <v>42693.916666666672</v>
      </c>
      <c r="U345">
        <v>33</v>
      </c>
    </row>
    <row r="346" spans="1:21" ht="115.2" x14ac:dyDescent="0.3">
      <c r="A346">
        <v>3620</v>
      </c>
      <c r="B346" s="6" t="s">
        <v>3618</v>
      </c>
      <c r="C346" s="2" t="s">
        <v>7730</v>
      </c>
      <c r="D346" s="3">
        <v>10500</v>
      </c>
      <c r="E346" s="4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7" t="s">
        <v>8315</v>
      </c>
      <c r="R346" s="7" t="s">
        <v>8316</v>
      </c>
      <c r="S346" s="11">
        <v>42037.938206018516</v>
      </c>
      <c r="T346" s="11">
        <v>42068.166666666672</v>
      </c>
      <c r="U346">
        <v>30</v>
      </c>
    </row>
    <row r="347" spans="1:21" ht="57.6" x14ac:dyDescent="0.3">
      <c r="A347">
        <v>3621</v>
      </c>
      <c r="B347" s="6" t="s">
        <v>3619</v>
      </c>
      <c r="C347" s="2" t="s">
        <v>7731</v>
      </c>
      <c r="D347" s="3">
        <v>3000</v>
      </c>
      <c r="E347" s="4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7" t="s">
        <v>8315</v>
      </c>
      <c r="R347" s="7" t="s">
        <v>8316</v>
      </c>
      <c r="S347" s="11">
        <v>42619.935694444444</v>
      </c>
      <c r="T347" s="11">
        <v>42643.875</v>
      </c>
      <c r="U347">
        <v>24</v>
      </c>
    </row>
    <row r="348" spans="1:21" ht="72" x14ac:dyDescent="0.3">
      <c r="A348">
        <v>3622</v>
      </c>
      <c r="B348" s="6" t="s">
        <v>3620</v>
      </c>
      <c r="C348" s="2" t="s">
        <v>7732</v>
      </c>
      <c r="D348" s="3">
        <v>1000</v>
      </c>
      <c r="E348" s="4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7" t="s">
        <v>8315</v>
      </c>
      <c r="R348" s="7" t="s">
        <v>8316</v>
      </c>
      <c r="S348" s="11">
        <v>41877.221886574072</v>
      </c>
      <c r="T348" s="11">
        <v>41910.140972222223</v>
      </c>
      <c r="U348">
        <v>33</v>
      </c>
    </row>
    <row r="349" spans="1:21" ht="43.2" x14ac:dyDescent="0.3">
      <c r="A349">
        <v>3623</v>
      </c>
      <c r="B349" s="6" t="s">
        <v>3621</v>
      </c>
      <c r="C349" s="2" t="s">
        <v>7733</v>
      </c>
      <c r="D349" s="3">
        <v>2500</v>
      </c>
      <c r="E349" s="4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7" t="s">
        <v>8315</v>
      </c>
      <c r="R349" s="7" t="s">
        <v>8316</v>
      </c>
      <c r="S349" s="11">
        <v>41828.736921296295</v>
      </c>
      <c r="T349" s="11">
        <v>41846.291666666664</v>
      </c>
      <c r="U349">
        <v>18</v>
      </c>
    </row>
    <row r="350" spans="1:21" ht="72" x14ac:dyDescent="0.3">
      <c r="A350">
        <v>3624</v>
      </c>
      <c r="B350" s="6" t="s">
        <v>3622</v>
      </c>
      <c r="C350" s="2" t="s">
        <v>7734</v>
      </c>
      <c r="D350" s="3">
        <v>3000</v>
      </c>
      <c r="E350" s="4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7" t="s">
        <v>8315</v>
      </c>
      <c r="R350" s="7" t="s">
        <v>8316</v>
      </c>
      <c r="S350" s="11">
        <v>42545.774189814809</v>
      </c>
      <c r="T350" s="11">
        <v>42605.774189814809</v>
      </c>
      <c r="U350">
        <v>60</v>
      </c>
    </row>
    <row r="351" spans="1:21" ht="72" x14ac:dyDescent="0.3">
      <c r="A351">
        <v>3627</v>
      </c>
      <c r="B351" s="6" t="s">
        <v>3625</v>
      </c>
      <c r="C351" s="2" t="s">
        <v>7737</v>
      </c>
      <c r="D351" s="3">
        <v>2000</v>
      </c>
      <c r="E351" s="4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7" t="s">
        <v>8315</v>
      </c>
      <c r="R351" s="7" t="s">
        <v>8316</v>
      </c>
      <c r="S351" s="11">
        <v>42460.741747685184</v>
      </c>
      <c r="T351" s="11">
        <v>42511.165972222225</v>
      </c>
      <c r="U351">
        <v>50</v>
      </c>
    </row>
    <row r="352" spans="1:21" ht="43.2" x14ac:dyDescent="0.3">
      <c r="A352">
        <v>3648</v>
      </c>
      <c r="B352" s="6" t="s">
        <v>3646</v>
      </c>
      <c r="C352" s="2" t="s">
        <v>7758</v>
      </c>
      <c r="D352" s="3">
        <v>40000</v>
      </c>
      <c r="E352" s="4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7" t="s">
        <v>8315</v>
      </c>
      <c r="R352" s="7" t="s">
        <v>8316</v>
      </c>
      <c r="S352" s="11">
        <v>41887.292187500003</v>
      </c>
      <c r="T352" s="11">
        <v>41917.292187500003</v>
      </c>
      <c r="U352">
        <v>30</v>
      </c>
    </row>
    <row r="353" spans="1:21" ht="100.8" x14ac:dyDescent="0.3">
      <c r="A353">
        <v>3651</v>
      </c>
      <c r="B353" s="6" t="s">
        <v>3649</v>
      </c>
      <c r="C353" s="2" t="s">
        <v>7761</v>
      </c>
      <c r="D353" s="3">
        <v>500</v>
      </c>
      <c r="E353" s="4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7" t="s">
        <v>8315</v>
      </c>
      <c r="R353" s="7" t="s">
        <v>8316</v>
      </c>
      <c r="S353" s="11">
        <v>41828.646319444444</v>
      </c>
      <c r="T353" s="11">
        <v>41861.665972222225</v>
      </c>
      <c r="U353">
        <v>33</v>
      </c>
    </row>
    <row r="354" spans="1:21" ht="57.6" x14ac:dyDescent="0.3">
      <c r="A354">
        <v>3655</v>
      </c>
      <c r="B354" s="6" t="s">
        <v>3652</v>
      </c>
      <c r="C354" s="2" t="s">
        <v>7765</v>
      </c>
      <c r="D354" s="3">
        <v>5000</v>
      </c>
      <c r="E354" s="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7" t="s">
        <v>8315</v>
      </c>
      <c r="R354" s="7" t="s">
        <v>8316</v>
      </c>
      <c r="S354" s="11">
        <v>42173.803217592591</v>
      </c>
      <c r="T354" s="11">
        <v>42203.290972222225</v>
      </c>
      <c r="U354">
        <v>29</v>
      </c>
    </row>
    <row r="355" spans="1:21" ht="43.2" x14ac:dyDescent="0.3">
      <c r="A355">
        <v>3658</v>
      </c>
      <c r="B355" s="6" t="s">
        <v>3655</v>
      </c>
      <c r="C355" s="2" t="s">
        <v>7768</v>
      </c>
      <c r="D355" s="3">
        <v>1500</v>
      </c>
      <c r="E355" s="4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7" t="s">
        <v>8315</v>
      </c>
      <c r="R355" s="7" t="s">
        <v>8316</v>
      </c>
      <c r="S355" s="11">
        <v>41775.858564814815</v>
      </c>
      <c r="T355" s="11">
        <v>41822.165972222225</v>
      </c>
      <c r="U355">
        <v>46</v>
      </c>
    </row>
    <row r="356" spans="1:21" ht="72" x14ac:dyDescent="0.3">
      <c r="A356">
        <v>3659</v>
      </c>
      <c r="B356" s="6" t="s">
        <v>3656</v>
      </c>
      <c r="C356" s="2" t="s">
        <v>7769</v>
      </c>
      <c r="D356" s="3">
        <v>3000</v>
      </c>
      <c r="E356" s="4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7" t="s">
        <v>8315</v>
      </c>
      <c r="R356" s="7" t="s">
        <v>8316</v>
      </c>
      <c r="S356" s="11">
        <v>42055.277199074073</v>
      </c>
      <c r="T356" s="11">
        <v>42082.610416666663</v>
      </c>
      <c r="U356">
        <v>27</v>
      </c>
    </row>
    <row r="357" spans="1:21" ht="100.8" x14ac:dyDescent="0.3">
      <c r="A357">
        <v>3661</v>
      </c>
      <c r="B357" s="6" t="s">
        <v>3658</v>
      </c>
      <c r="C357" s="2" t="s">
        <v>7771</v>
      </c>
      <c r="D357" s="3">
        <v>3000</v>
      </c>
      <c r="E357" s="4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7" t="s">
        <v>8315</v>
      </c>
      <c r="R357" s="7" t="s">
        <v>8316</v>
      </c>
      <c r="S357" s="11">
        <v>42447.896666666667</v>
      </c>
      <c r="T357" s="11">
        <v>42470.166666666672</v>
      </c>
      <c r="U357">
        <v>22</v>
      </c>
    </row>
    <row r="358" spans="1:21" ht="57.6" x14ac:dyDescent="0.3">
      <c r="A358">
        <v>3664</v>
      </c>
      <c r="B358" s="6" t="s">
        <v>3661</v>
      </c>
      <c r="C358" s="2" t="s">
        <v>7774</v>
      </c>
      <c r="D358" s="3">
        <v>800</v>
      </c>
      <c r="E358" s="4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7" t="s">
        <v>8315</v>
      </c>
      <c r="R358" s="7" t="s">
        <v>8316</v>
      </c>
      <c r="S358" s="11">
        <v>42523.248715277776</v>
      </c>
      <c r="T358" s="11">
        <v>42537.248715277776</v>
      </c>
      <c r="U358">
        <v>14</v>
      </c>
    </row>
    <row r="359" spans="1:21" ht="100.8" x14ac:dyDescent="0.3">
      <c r="A359">
        <v>3666</v>
      </c>
      <c r="B359" s="6" t="s">
        <v>3663</v>
      </c>
      <c r="C359" s="2" t="s">
        <v>7776</v>
      </c>
      <c r="D359" s="3">
        <v>1200</v>
      </c>
      <c r="E359" s="4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7" t="s">
        <v>8315</v>
      </c>
      <c r="R359" s="7" t="s">
        <v>8316</v>
      </c>
      <c r="S359" s="11">
        <v>41822.90488425926</v>
      </c>
      <c r="T359" s="11">
        <v>41844.291666666664</v>
      </c>
      <c r="U359">
        <v>21</v>
      </c>
    </row>
    <row r="360" spans="1:21" ht="57.6" x14ac:dyDescent="0.3">
      <c r="A360">
        <v>3668</v>
      </c>
      <c r="B360" s="6" t="s">
        <v>3665</v>
      </c>
      <c r="C360" s="2" t="s">
        <v>7778</v>
      </c>
      <c r="D360" s="3">
        <v>1000</v>
      </c>
      <c r="E360" s="4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7" t="s">
        <v>8315</v>
      </c>
      <c r="R360" s="7" t="s">
        <v>8316</v>
      </c>
      <c r="S360" s="11">
        <v>42185.556157407409</v>
      </c>
      <c r="T360" s="11">
        <v>42208.772916666669</v>
      </c>
      <c r="U360">
        <v>23</v>
      </c>
    </row>
    <row r="361" spans="1:21" ht="72" x14ac:dyDescent="0.3">
      <c r="A361">
        <v>3671</v>
      </c>
      <c r="B361" s="6" t="s">
        <v>3668</v>
      </c>
      <c r="C361" s="2" t="s">
        <v>7781</v>
      </c>
      <c r="D361" s="3">
        <v>3500</v>
      </c>
      <c r="E361" s="4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7" t="s">
        <v>8315</v>
      </c>
      <c r="R361" s="7" t="s">
        <v>8316</v>
      </c>
      <c r="S361" s="11">
        <v>41820.62809027778</v>
      </c>
      <c r="T361" s="11">
        <v>41841.165972222225</v>
      </c>
      <c r="U361">
        <v>21</v>
      </c>
    </row>
    <row r="362" spans="1:21" ht="86.4" x14ac:dyDescent="0.3">
      <c r="A362">
        <v>3676</v>
      </c>
      <c r="B362" s="6" t="s">
        <v>3673</v>
      </c>
      <c r="C362" s="2" t="s">
        <v>7786</v>
      </c>
      <c r="D362" s="3">
        <v>800</v>
      </c>
      <c r="E362" s="4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7" t="s">
        <v>8315</v>
      </c>
      <c r="R362" s="7" t="s">
        <v>8316</v>
      </c>
      <c r="S362" s="11">
        <v>41876.815787037034</v>
      </c>
      <c r="T362" s="11">
        <v>41894.815787037034</v>
      </c>
      <c r="U362">
        <v>18</v>
      </c>
    </row>
    <row r="363" spans="1:21" ht="57.6" x14ac:dyDescent="0.3">
      <c r="A363">
        <v>3677</v>
      </c>
      <c r="B363" s="6" t="s">
        <v>3674</v>
      </c>
      <c r="C363" s="2" t="s">
        <v>7787</v>
      </c>
      <c r="D363" s="3">
        <v>12000</v>
      </c>
      <c r="E363" s="4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7" t="s">
        <v>8315</v>
      </c>
      <c r="R363" s="7" t="s">
        <v>8316</v>
      </c>
      <c r="S363" s="11">
        <v>41802.574282407404</v>
      </c>
      <c r="T363" s="11">
        <v>41823.165972222225</v>
      </c>
      <c r="U363">
        <v>21</v>
      </c>
    </row>
    <row r="364" spans="1:21" ht="115.2" x14ac:dyDescent="0.3">
      <c r="A364">
        <v>3679</v>
      </c>
      <c r="B364" s="6" t="s">
        <v>3676</v>
      </c>
      <c r="C364" s="2" t="s">
        <v>7789</v>
      </c>
      <c r="D364" s="3">
        <v>2000</v>
      </c>
      <c r="E364" s="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7" t="s">
        <v>8315</v>
      </c>
      <c r="R364" s="7" t="s">
        <v>8316</v>
      </c>
      <c r="S364" s="11">
        <v>41786.761354166665</v>
      </c>
      <c r="T364" s="11">
        <v>41821.207638888889</v>
      </c>
      <c r="U364">
        <v>34</v>
      </c>
    </row>
    <row r="365" spans="1:21" ht="115.2" x14ac:dyDescent="0.3">
      <c r="A365">
        <v>3680</v>
      </c>
      <c r="B365" s="6" t="s">
        <v>3677</v>
      </c>
      <c r="C365" s="2" t="s">
        <v>7790</v>
      </c>
      <c r="D365" s="3">
        <v>3000</v>
      </c>
      <c r="E365" s="4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7" t="s">
        <v>8315</v>
      </c>
      <c r="R365" s="7" t="s">
        <v>8316</v>
      </c>
      <c r="S365" s="11">
        <v>42627.454097222217</v>
      </c>
      <c r="T365" s="11">
        <v>42648.454097222217</v>
      </c>
      <c r="U365">
        <v>21</v>
      </c>
    </row>
    <row r="366" spans="1:21" ht="100.8" x14ac:dyDescent="0.3">
      <c r="A366">
        <v>3681</v>
      </c>
      <c r="B366" s="6" t="s">
        <v>3678</v>
      </c>
      <c r="C366" s="2" t="s">
        <v>7791</v>
      </c>
      <c r="D366" s="3">
        <v>1000</v>
      </c>
      <c r="E366" s="4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7" t="s">
        <v>8315</v>
      </c>
      <c r="R366" s="7" t="s">
        <v>8316</v>
      </c>
      <c r="S366" s="11">
        <v>42374.651504629626</v>
      </c>
      <c r="T366" s="11">
        <v>42384.651504629626</v>
      </c>
      <c r="U366">
        <v>10</v>
      </c>
    </row>
    <row r="367" spans="1:21" ht="86.4" x14ac:dyDescent="0.3">
      <c r="A367">
        <v>3682</v>
      </c>
      <c r="B367" s="6" t="s">
        <v>3679</v>
      </c>
      <c r="C367" s="2" t="s">
        <v>7792</v>
      </c>
      <c r="D367" s="3">
        <v>3000</v>
      </c>
      <c r="E367" s="4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7" t="s">
        <v>8315</v>
      </c>
      <c r="R367" s="7" t="s">
        <v>8316</v>
      </c>
      <c r="S367" s="11">
        <v>41772.685393518521</v>
      </c>
      <c r="T367" s="11">
        <v>41806.290972222225</v>
      </c>
      <c r="U367">
        <v>34</v>
      </c>
    </row>
    <row r="368" spans="1:21" ht="72" x14ac:dyDescent="0.3">
      <c r="A368">
        <v>3683</v>
      </c>
      <c r="B368" s="6" t="s">
        <v>3680</v>
      </c>
      <c r="C368" s="2" t="s">
        <v>7793</v>
      </c>
      <c r="D368" s="3">
        <v>3500</v>
      </c>
      <c r="E368" s="4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7" t="s">
        <v>8315</v>
      </c>
      <c r="R368" s="7" t="s">
        <v>8316</v>
      </c>
      <c r="S368" s="11">
        <v>42633.116851851853</v>
      </c>
      <c r="T368" s="11">
        <v>42663.116851851853</v>
      </c>
      <c r="U368">
        <v>30</v>
      </c>
    </row>
    <row r="369" spans="1:21" ht="72" x14ac:dyDescent="0.3">
      <c r="A369">
        <v>3684</v>
      </c>
      <c r="B369" s="6" t="s">
        <v>3681</v>
      </c>
      <c r="C369" s="2" t="s">
        <v>7794</v>
      </c>
      <c r="D369" s="3">
        <v>750</v>
      </c>
      <c r="E369" s="4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7" t="s">
        <v>8315</v>
      </c>
      <c r="R369" s="7" t="s">
        <v>8316</v>
      </c>
      <c r="S369" s="11">
        <v>42219.180393518516</v>
      </c>
      <c r="T369" s="11">
        <v>42249.180393518516</v>
      </c>
      <c r="U369">
        <v>30</v>
      </c>
    </row>
    <row r="370" spans="1:21" ht="72" x14ac:dyDescent="0.3">
      <c r="A370">
        <v>3685</v>
      </c>
      <c r="B370" s="6" t="s">
        <v>3682</v>
      </c>
      <c r="C370" s="2" t="s">
        <v>7795</v>
      </c>
      <c r="D370" s="3">
        <v>5000</v>
      </c>
      <c r="E370" s="4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7" t="s">
        <v>8315</v>
      </c>
      <c r="R370" s="7" t="s">
        <v>8316</v>
      </c>
      <c r="S370" s="11">
        <v>41753.593275462961</v>
      </c>
      <c r="T370" s="11">
        <v>41778.875</v>
      </c>
      <c r="U370">
        <v>25</v>
      </c>
    </row>
    <row r="371" spans="1:21" ht="72" x14ac:dyDescent="0.3">
      <c r="A371">
        <v>3686</v>
      </c>
      <c r="B371" s="6" t="s">
        <v>3683</v>
      </c>
      <c r="C371" s="2" t="s">
        <v>7796</v>
      </c>
      <c r="D371" s="3">
        <v>350</v>
      </c>
      <c r="E371" s="4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7" t="s">
        <v>8315</v>
      </c>
      <c r="R371" s="7" t="s">
        <v>8316</v>
      </c>
      <c r="S371" s="11">
        <v>42230.662731481483</v>
      </c>
      <c r="T371" s="11">
        <v>42245.165972222225</v>
      </c>
      <c r="U371">
        <v>15</v>
      </c>
    </row>
    <row r="372" spans="1:21" ht="72" x14ac:dyDescent="0.3">
      <c r="A372">
        <v>3687</v>
      </c>
      <c r="B372" s="6" t="s">
        <v>3684</v>
      </c>
      <c r="C372" s="2" t="s">
        <v>7797</v>
      </c>
      <c r="D372" s="3">
        <v>5000</v>
      </c>
      <c r="E372" s="4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7" t="s">
        <v>8315</v>
      </c>
      <c r="R372" s="7" t="s">
        <v>8316</v>
      </c>
      <c r="S372" s="11">
        <v>41787.218229166669</v>
      </c>
      <c r="T372" s="11">
        <v>41817.218229166669</v>
      </c>
      <c r="U372">
        <v>30</v>
      </c>
    </row>
    <row r="373" spans="1:21" ht="57.6" x14ac:dyDescent="0.3">
      <c r="A373">
        <v>3689</v>
      </c>
      <c r="B373" s="6" t="s">
        <v>3686</v>
      </c>
      <c r="C373" s="2" t="s">
        <v>7799</v>
      </c>
      <c r="D373" s="3">
        <v>3000</v>
      </c>
      <c r="E373" s="4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7" t="s">
        <v>8315</v>
      </c>
      <c r="R373" s="7" t="s">
        <v>8316</v>
      </c>
      <c r="S373" s="11">
        <v>42147.826840277776</v>
      </c>
      <c r="T373" s="11">
        <v>42176.934027777781</v>
      </c>
      <c r="U373">
        <v>29</v>
      </c>
    </row>
    <row r="374" spans="1:21" ht="57.6" x14ac:dyDescent="0.3">
      <c r="A374">
        <v>3690</v>
      </c>
      <c r="B374" s="6" t="s">
        <v>3687</v>
      </c>
      <c r="C374" s="2" t="s">
        <v>7800</v>
      </c>
      <c r="D374" s="3">
        <v>1500</v>
      </c>
      <c r="E374" s="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7" t="s">
        <v>8315</v>
      </c>
      <c r="R374" s="7" t="s">
        <v>8316</v>
      </c>
      <c r="S374" s="11">
        <v>41940.598182870373</v>
      </c>
      <c r="T374" s="11">
        <v>41970.639849537038</v>
      </c>
      <c r="U374">
        <v>30</v>
      </c>
    </row>
    <row r="375" spans="1:21" ht="115.2" x14ac:dyDescent="0.3">
      <c r="A375">
        <v>3691</v>
      </c>
      <c r="B375" s="6" t="s">
        <v>3688</v>
      </c>
      <c r="C375" s="2" t="s">
        <v>7801</v>
      </c>
      <c r="D375" s="3">
        <v>40000</v>
      </c>
      <c r="E375" s="4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7" t="s">
        <v>8315</v>
      </c>
      <c r="R375" s="7" t="s">
        <v>8316</v>
      </c>
      <c r="S375" s="11">
        <v>42020.700567129628</v>
      </c>
      <c r="T375" s="11">
        <v>42065.207638888889</v>
      </c>
      <c r="U375">
        <v>45</v>
      </c>
    </row>
    <row r="376" spans="1:21" ht="57.6" x14ac:dyDescent="0.3">
      <c r="A376">
        <v>3692</v>
      </c>
      <c r="B376" s="6" t="s">
        <v>3689</v>
      </c>
      <c r="C376" s="2" t="s">
        <v>7802</v>
      </c>
      <c r="D376" s="3">
        <v>1000</v>
      </c>
      <c r="E376" s="4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7" t="s">
        <v>8315</v>
      </c>
      <c r="R376" s="7" t="s">
        <v>8316</v>
      </c>
      <c r="S376" s="11">
        <v>41891.96503472222</v>
      </c>
      <c r="T376" s="11">
        <v>41901</v>
      </c>
      <c r="U376">
        <v>9</v>
      </c>
    </row>
    <row r="377" spans="1:21" ht="86.4" x14ac:dyDescent="0.3">
      <c r="A377">
        <v>3694</v>
      </c>
      <c r="B377" s="6" t="s">
        <v>3691</v>
      </c>
      <c r="C377" s="2" t="s">
        <v>7804</v>
      </c>
      <c r="D377" s="3">
        <v>3500</v>
      </c>
      <c r="E377" s="4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7" t="s">
        <v>8315</v>
      </c>
      <c r="R377" s="7" t="s">
        <v>8316</v>
      </c>
      <c r="S377" s="11">
        <v>42490.133877314816</v>
      </c>
      <c r="T377" s="11">
        <v>42527.083333333328</v>
      </c>
      <c r="U377">
        <v>37</v>
      </c>
    </row>
    <row r="378" spans="1:21" ht="72" x14ac:dyDescent="0.3">
      <c r="A378">
        <v>3695</v>
      </c>
      <c r="B378" s="6" t="s">
        <v>3692</v>
      </c>
      <c r="C378" s="2" t="s">
        <v>7805</v>
      </c>
      <c r="D378" s="3">
        <v>4000</v>
      </c>
      <c r="E378" s="4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7" t="s">
        <v>8315</v>
      </c>
      <c r="R378" s="7" t="s">
        <v>8316</v>
      </c>
      <c r="S378" s="11">
        <v>41995.870486111111</v>
      </c>
      <c r="T378" s="11">
        <v>42015.870486111111</v>
      </c>
      <c r="U378">
        <v>20</v>
      </c>
    </row>
    <row r="379" spans="1:21" ht="100.8" x14ac:dyDescent="0.3">
      <c r="A379">
        <v>3698</v>
      </c>
      <c r="B379" s="6" t="s">
        <v>3695</v>
      </c>
      <c r="C379" s="2" t="s">
        <v>7808</v>
      </c>
      <c r="D379" s="3">
        <v>5000</v>
      </c>
      <c r="E379" s="4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7" t="s">
        <v>8315</v>
      </c>
      <c r="R379" s="7" t="s">
        <v>8316</v>
      </c>
      <c r="S379" s="11">
        <v>42401.806562500002</v>
      </c>
      <c r="T379" s="11">
        <v>42431.806562500002</v>
      </c>
      <c r="U379">
        <v>30</v>
      </c>
    </row>
    <row r="380" spans="1:21" ht="57.6" x14ac:dyDescent="0.3">
      <c r="A380">
        <v>3699</v>
      </c>
      <c r="B380" s="6" t="s">
        <v>3696</v>
      </c>
      <c r="C380" s="2" t="s">
        <v>7809</v>
      </c>
      <c r="D380" s="3">
        <v>2500</v>
      </c>
      <c r="E380" s="4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7" t="s">
        <v>8315</v>
      </c>
      <c r="R380" s="7" t="s">
        <v>8316</v>
      </c>
      <c r="S380" s="11">
        <v>41897.602037037039</v>
      </c>
      <c r="T380" s="11">
        <v>41927.602037037039</v>
      </c>
      <c r="U380">
        <v>30</v>
      </c>
    </row>
    <row r="381" spans="1:21" ht="57.6" x14ac:dyDescent="0.3">
      <c r="A381">
        <v>3700</v>
      </c>
      <c r="B381" s="6" t="s">
        <v>3697</v>
      </c>
      <c r="C381" s="2" t="s">
        <v>7810</v>
      </c>
      <c r="D381" s="3">
        <v>500</v>
      </c>
      <c r="E381" s="4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7" t="s">
        <v>8315</v>
      </c>
      <c r="R381" s="7" t="s">
        <v>8316</v>
      </c>
      <c r="S381" s="11">
        <v>41882.585648148146</v>
      </c>
      <c r="T381" s="11">
        <v>41912.666666666664</v>
      </c>
      <c r="U381">
        <v>30</v>
      </c>
    </row>
    <row r="382" spans="1:21" ht="129.6" x14ac:dyDescent="0.3">
      <c r="A382">
        <v>3703</v>
      </c>
      <c r="B382" s="6" t="s">
        <v>3700</v>
      </c>
      <c r="C382" s="2" t="s">
        <v>7813</v>
      </c>
      <c r="D382" s="3">
        <v>1050</v>
      </c>
      <c r="E382" s="4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7" t="s">
        <v>8315</v>
      </c>
      <c r="R382" s="7" t="s">
        <v>8316</v>
      </c>
      <c r="S382" s="11">
        <v>42556.504490740743</v>
      </c>
      <c r="T382" s="11">
        <v>42595.290972222225</v>
      </c>
      <c r="U382">
        <v>39</v>
      </c>
    </row>
    <row r="383" spans="1:21" ht="72" x14ac:dyDescent="0.3">
      <c r="A383">
        <v>3705</v>
      </c>
      <c r="B383" s="6" t="s">
        <v>3702</v>
      </c>
      <c r="C383" s="2" t="s">
        <v>7815</v>
      </c>
      <c r="D383" s="3">
        <v>2827</v>
      </c>
      <c r="E383" s="4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7" t="s">
        <v>8315</v>
      </c>
      <c r="R383" s="7" t="s">
        <v>8316</v>
      </c>
      <c r="S383" s="11">
        <v>41792.542986111112</v>
      </c>
      <c r="T383" s="11">
        <v>41813.75</v>
      </c>
      <c r="U383">
        <v>21</v>
      </c>
    </row>
    <row r="384" spans="1:21" ht="100.8" x14ac:dyDescent="0.3">
      <c r="A384">
        <v>3706</v>
      </c>
      <c r="B384" s="6" t="s">
        <v>3703</v>
      </c>
      <c r="C384" s="2" t="s">
        <v>7816</v>
      </c>
      <c r="D384" s="3">
        <v>1500</v>
      </c>
      <c r="E384" s="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7" t="s">
        <v>8315</v>
      </c>
      <c r="R384" s="7" t="s">
        <v>8316</v>
      </c>
      <c r="S384" s="11">
        <v>41879.913761574076</v>
      </c>
      <c r="T384" s="11">
        <v>41894.913761574076</v>
      </c>
      <c r="U384">
        <v>15</v>
      </c>
    </row>
    <row r="385" spans="1:21" ht="86.4" x14ac:dyDescent="0.3">
      <c r="A385">
        <v>3707</v>
      </c>
      <c r="B385" s="6" t="s">
        <v>3704</v>
      </c>
      <c r="C385" s="2" t="s">
        <v>7817</v>
      </c>
      <c r="D385" s="3">
        <v>1000</v>
      </c>
      <c r="E385" s="4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7" t="s">
        <v>8315</v>
      </c>
      <c r="R385" s="7" t="s">
        <v>8316</v>
      </c>
      <c r="S385" s="11">
        <v>42552.048356481479</v>
      </c>
      <c r="T385" s="11">
        <v>42573.226388888885</v>
      </c>
      <c r="U385">
        <v>21</v>
      </c>
    </row>
    <row r="386" spans="1:21" ht="72" x14ac:dyDescent="0.3">
      <c r="A386">
        <v>3708</v>
      </c>
      <c r="B386" s="6" t="s">
        <v>3705</v>
      </c>
      <c r="C386" s="2" t="s">
        <v>7818</v>
      </c>
      <c r="D386" s="3">
        <v>700</v>
      </c>
      <c r="E386" s="4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7" t="s">
        <v>8315</v>
      </c>
      <c r="R386" s="7" t="s">
        <v>8316</v>
      </c>
      <c r="S386" s="11">
        <v>41810.142199074071</v>
      </c>
      <c r="T386" s="11">
        <v>41824.142199074071</v>
      </c>
      <c r="U386">
        <v>14</v>
      </c>
    </row>
    <row r="387" spans="1:21" ht="86.4" x14ac:dyDescent="0.3">
      <c r="A387">
        <v>3710</v>
      </c>
      <c r="B387" s="6" t="s">
        <v>3707</v>
      </c>
      <c r="C387" s="2" t="s">
        <v>7820</v>
      </c>
      <c r="D387" s="3">
        <v>1300</v>
      </c>
      <c r="E387" s="4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7" t="s">
        <v>8315</v>
      </c>
      <c r="R387" s="7" t="s">
        <v>8316</v>
      </c>
      <c r="S387" s="11">
        <v>42072.576249999998</v>
      </c>
      <c r="T387" s="11">
        <v>42097.576249999998</v>
      </c>
      <c r="U387">
        <v>25</v>
      </c>
    </row>
    <row r="388" spans="1:21" ht="86.4" x14ac:dyDescent="0.3">
      <c r="A388">
        <v>3711</v>
      </c>
      <c r="B388" s="6" t="s">
        <v>3708</v>
      </c>
      <c r="C388" s="2" t="s">
        <v>7821</v>
      </c>
      <c r="D388" s="3">
        <v>500</v>
      </c>
      <c r="E388" s="4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7" t="s">
        <v>8315</v>
      </c>
      <c r="R388" s="7" t="s">
        <v>8316</v>
      </c>
      <c r="S388" s="11">
        <v>41779.724224537036</v>
      </c>
      <c r="T388" s="11">
        <v>41805.666666666664</v>
      </c>
      <c r="U388">
        <v>26</v>
      </c>
    </row>
    <row r="389" spans="1:21" ht="57.6" x14ac:dyDescent="0.3">
      <c r="A389">
        <v>3712</v>
      </c>
      <c r="B389" s="6" t="s">
        <v>3709</v>
      </c>
      <c r="C389" s="2" t="s">
        <v>7822</v>
      </c>
      <c r="D389" s="3">
        <v>7500</v>
      </c>
      <c r="E389" s="4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7" t="s">
        <v>8315</v>
      </c>
      <c r="R389" s="7" t="s">
        <v>8316</v>
      </c>
      <c r="S389" s="11">
        <v>42134.172071759262</v>
      </c>
      <c r="T389" s="11">
        <v>42155.290972222225</v>
      </c>
      <c r="U389">
        <v>21</v>
      </c>
    </row>
    <row r="390" spans="1:21" ht="100.8" x14ac:dyDescent="0.3">
      <c r="A390">
        <v>3713</v>
      </c>
      <c r="B390" s="6" t="s">
        <v>3710</v>
      </c>
      <c r="C390" s="2" t="s">
        <v>7823</v>
      </c>
      <c r="D390" s="3">
        <v>2000</v>
      </c>
      <c r="E390" s="4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7" t="s">
        <v>8315</v>
      </c>
      <c r="R390" s="7" t="s">
        <v>8316</v>
      </c>
      <c r="S390" s="11">
        <v>42505.738032407404</v>
      </c>
      <c r="T390" s="11">
        <v>42525.738032407404</v>
      </c>
      <c r="U390">
        <v>20</v>
      </c>
    </row>
    <row r="391" spans="1:21" ht="57.6" x14ac:dyDescent="0.3">
      <c r="A391">
        <v>3714</v>
      </c>
      <c r="B391" s="6" t="s">
        <v>3711</v>
      </c>
      <c r="C391" s="2" t="s">
        <v>7824</v>
      </c>
      <c r="D391" s="3">
        <v>10000</v>
      </c>
      <c r="E391" s="4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7" t="s">
        <v>8315</v>
      </c>
      <c r="R391" s="7" t="s">
        <v>8316</v>
      </c>
      <c r="S391" s="11">
        <v>42118.556331018524</v>
      </c>
      <c r="T391" s="11">
        <v>42150.165972222225</v>
      </c>
      <c r="U391">
        <v>32</v>
      </c>
    </row>
    <row r="392" spans="1:21" ht="57.6" x14ac:dyDescent="0.3">
      <c r="A392">
        <v>3716</v>
      </c>
      <c r="B392" s="6" t="s">
        <v>3713</v>
      </c>
      <c r="C392" s="2" t="s">
        <v>7826</v>
      </c>
      <c r="D392" s="3">
        <v>800</v>
      </c>
      <c r="E392" s="4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7" t="s">
        <v>8315</v>
      </c>
      <c r="R392" s="7" t="s">
        <v>8316</v>
      </c>
      <c r="S392" s="11">
        <v>42360.887835648144</v>
      </c>
      <c r="T392" s="11">
        <v>42390.887835648144</v>
      </c>
      <c r="U392">
        <v>30</v>
      </c>
    </row>
    <row r="393" spans="1:21" ht="57.6" x14ac:dyDescent="0.3">
      <c r="A393">
        <v>3720</v>
      </c>
      <c r="B393" s="6" t="s">
        <v>3717</v>
      </c>
      <c r="C393" s="2" t="s">
        <v>7830</v>
      </c>
      <c r="D393" s="3">
        <v>3300</v>
      </c>
      <c r="E393" s="4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7" t="s">
        <v>8315</v>
      </c>
      <c r="R393" s="7" t="s">
        <v>8316</v>
      </c>
      <c r="S393" s="11">
        <v>42165.993125000001</v>
      </c>
      <c r="T393" s="11">
        <v>42187.993125000001</v>
      </c>
      <c r="U393">
        <v>22</v>
      </c>
    </row>
    <row r="394" spans="1:21" ht="100.8" x14ac:dyDescent="0.3">
      <c r="A394">
        <v>3721</v>
      </c>
      <c r="B394" s="6" t="s">
        <v>3718</v>
      </c>
      <c r="C394" s="2" t="s">
        <v>7831</v>
      </c>
      <c r="D394" s="3">
        <v>5000</v>
      </c>
      <c r="E394" s="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7" t="s">
        <v>8315</v>
      </c>
      <c r="R394" s="7" t="s">
        <v>8316</v>
      </c>
      <c r="S394" s="11">
        <v>41927.936157407406</v>
      </c>
      <c r="T394" s="11">
        <v>41948.977824074071</v>
      </c>
      <c r="U394">
        <v>21</v>
      </c>
    </row>
    <row r="395" spans="1:21" ht="57.6" x14ac:dyDescent="0.3">
      <c r="A395">
        <v>3726</v>
      </c>
      <c r="B395" s="6" t="s">
        <v>3723</v>
      </c>
      <c r="C395" s="2" t="s">
        <v>7836</v>
      </c>
      <c r="D395" s="3">
        <v>850</v>
      </c>
      <c r="E395" s="4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7" t="s">
        <v>8315</v>
      </c>
      <c r="R395" s="7" t="s">
        <v>8316</v>
      </c>
      <c r="S395" s="11">
        <v>42462.140868055561</v>
      </c>
      <c r="T395" s="11">
        <v>42489.875</v>
      </c>
      <c r="U395">
        <v>28</v>
      </c>
    </row>
    <row r="396" spans="1:21" ht="86.4" x14ac:dyDescent="0.3">
      <c r="A396">
        <v>3727</v>
      </c>
      <c r="B396" s="6" t="s">
        <v>3724</v>
      </c>
      <c r="C396" s="2" t="s">
        <v>7837</v>
      </c>
      <c r="D396" s="3">
        <v>2000</v>
      </c>
      <c r="E396" s="4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7" t="s">
        <v>8315</v>
      </c>
      <c r="R396" s="7" t="s">
        <v>8316</v>
      </c>
      <c r="S396" s="11">
        <v>42632.348310185189</v>
      </c>
      <c r="T396" s="11">
        <v>42663.204861111109</v>
      </c>
      <c r="U396">
        <v>31</v>
      </c>
    </row>
    <row r="397" spans="1:21" ht="57.6" x14ac:dyDescent="0.3">
      <c r="A397">
        <v>3810</v>
      </c>
      <c r="B397" s="6" t="s">
        <v>3807</v>
      </c>
      <c r="C397" s="2" t="s">
        <v>7920</v>
      </c>
      <c r="D397" s="3">
        <v>1500</v>
      </c>
      <c r="E397" s="4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7" t="s">
        <v>8315</v>
      </c>
      <c r="R397" s="7" t="s">
        <v>8316</v>
      </c>
      <c r="S397" s="11">
        <v>42054.849050925928</v>
      </c>
      <c r="T397" s="11">
        <v>42084.807384259257</v>
      </c>
      <c r="U397">
        <v>30</v>
      </c>
    </row>
    <row r="398" spans="1:21" ht="72" x14ac:dyDescent="0.3">
      <c r="A398">
        <v>3813</v>
      </c>
      <c r="B398" s="6" t="s">
        <v>3810</v>
      </c>
      <c r="C398" s="2" t="s">
        <v>7923</v>
      </c>
      <c r="D398" s="3">
        <v>2100</v>
      </c>
      <c r="E398" s="4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7" t="s">
        <v>8315</v>
      </c>
      <c r="R398" s="7" t="s">
        <v>8316</v>
      </c>
      <c r="S398" s="11">
        <v>42497.275706018518</v>
      </c>
      <c r="T398" s="11">
        <v>42535.904861111107</v>
      </c>
      <c r="U398">
        <v>39</v>
      </c>
    </row>
    <row r="399" spans="1:21" ht="100.8" x14ac:dyDescent="0.3">
      <c r="A399">
        <v>3814</v>
      </c>
      <c r="B399" s="6" t="s">
        <v>3811</v>
      </c>
      <c r="C399" s="2" t="s">
        <v>7924</v>
      </c>
      <c r="D399" s="3">
        <v>1500</v>
      </c>
      <c r="E399" s="4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7" t="s">
        <v>8315</v>
      </c>
      <c r="R399" s="7" t="s">
        <v>8316</v>
      </c>
      <c r="S399" s="11">
        <v>42058.904074074075</v>
      </c>
      <c r="T399" s="11">
        <v>42095.165972222225</v>
      </c>
      <c r="U399">
        <v>36</v>
      </c>
    </row>
    <row r="400" spans="1:21" ht="86.4" x14ac:dyDescent="0.3">
      <c r="A400">
        <v>3816</v>
      </c>
      <c r="B400" s="6" t="s">
        <v>3813</v>
      </c>
      <c r="C400" s="2" t="s">
        <v>7926</v>
      </c>
      <c r="D400" s="3">
        <v>1500</v>
      </c>
      <c r="E400" s="4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7" t="s">
        <v>8315</v>
      </c>
      <c r="R400" s="7" t="s">
        <v>8316</v>
      </c>
      <c r="S400" s="11">
        <v>41807.690081018518</v>
      </c>
      <c r="T400" s="11">
        <v>41837.690081018518</v>
      </c>
      <c r="U400">
        <v>30</v>
      </c>
    </row>
    <row r="401" spans="1:21" ht="86.4" x14ac:dyDescent="0.3">
      <c r="A401">
        <v>3817</v>
      </c>
      <c r="B401" s="6" t="s">
        <v>3814</v>
      </c>
      <c r="C401" s="2" t="s">
        <v>7927</v>
      </c>
      <c r="D401" s="3">
        <v>2000</v>
      </c>
      <c r="E401" s="4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7" t="s">
        <v>8315</v>
      </c>
      <c r="R401" s="7" t="s">
        <v>8316</v>
      </c>
      <c r="S401" s="11">
        <v>42284.69694444444</v>
      </c>
      <c r="T401" s="11">
        <v>42301.165972222225</v>
      </c>
      <c r="U401">
        <v>16</v>
      </c>
    </row>
    <row r="402" spans="1:21" ht="86.4" x14ac:dyDescent="0.3">
      <c r="A402">
        <v>3818</v>
      </c>
      <c r="B402" s="6" t="s">
        <v>3815</v>
      </c>
      <c r="C402" s="2" t="s">
        <v>7928</v>
      </c>
      <c r="D402" s="3">
        <v>250</v>
      </c>
      <c r="E402" s="4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7" t="s">
        <v>8315</v>
      </c>
      <c r="R402" s="7" t="s">
        <v>8316</v>
      </c>
      <c r="S402" s="11">
        <v>42045.84238425926</v>
      </c>
      <c r="T402" s="11">
        <v>42075.800717592589</v>
      </c>
      <c r="U402">
        <v>30</v>
      </c>
    </row>
    <row r="403" spans="1:21" ht="100.8" x14ac:dyDescent="0.3">
      <c r="A403">
        <v>3819</v>
      </c>
      <c r="B403" s="6" t="s">
        <v>3816</v>
      </c>
      <c r="C403" s="2" t="s">
        <v>7817</v>
      </c>
      <c r="D403" s="3">
        <v>1000</v>
      </c>
      <c r="E403" s="4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7" t="s">
        <v>8315</v>
      </c>
      <c r="R403" s="7" t="s">
        <v>8316</v>
      </c>
      <c r="S403" s="11">
        <v>42184.209537037037</v>
      </c>
      <c r="T403" s="11">
        <v>42202.876388888893</v>
      </c>
      <c r="U403">
        <v>19</v>
      </c>
    </row>
    <row r="404" spans="1:21" ht="100.8" x14ac:dyDescent="0.3">
      <c r="A404">
        <v>3821</v>
      </c>
      <c r="B404" s="6" t="s">
        <v>3818</v>
      </c>
      <c r="C404" s="2" t="s">
        <v>7930</v>
      </c>
      <c r="D404" s="3">
        <v>3500</v>
      </c>
      <c r="E404" s="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7" t="s">
        <v>8315</v>
      </c>
      <c r="R404" s="7" t="s">
        <v>8316</v>
      </c>
      <c r="S404" s="11">
        <v>42341.180636574078</v>
      </c>
      <c r="T404" s="11">
        <v>42373.180636574078</v>
      </c>
      <c r="U404">
        <v>32</v>
      </c>
    </row>
    <row r="405" spans="1:21" ht="57.6" x14ac:dyDescent="0.3">
      <c r="A405">
        <v>3823</v>
      </c>
      <c r="B405" s="6" t="s">
        <v>3820</v>
      </c>
      <c r="C405" s="2" t="s">
        <v>7932</v>
      </c>
      <c r="D405" s="3">
        <v>2500</v>
      </c>
      <c r="E405" s="4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7" t="s">
        <v>8315</v>
      </c>
      <c r="R405" s="7" t="s">
        <v>8316</v>
      </c>
      <c r="S405" s="11">
        <v>42170.910231481481</v>
      </c>
      <c r="T405" s="11">
        <v>42205.165972222225</v>
      </c>
      <c r="U405">
        <v>34</v>
      </c>
    </row>
    <row r="406" spans="1:21" ht="86.4" x14ac:dyDescent="0.3">
      <c r="A406">
        <v>3825</v>
      </c>
      <c r="B406" s="6" t="s">
        <v>3822</v>
      </c>
      <c r="C406" s="2" t="s">
        <v>7934</v>
      </c>
      <c r="D406" s="3">
        <v>5000</v>
      </c>
      <c r="E406" s="4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7" t="s">
        <v>8315</v>
      </c>
      <c r="R406" s="7" t="s">
        <v>8316</v>
      </c>
      <c r="S406" s="11">
        <v>42151.069606481484</v>
      </c>
      <c r="T406" s="11">
        <v>42172.069606481484</v>
      </c>
      <c r="U406">
        <v>21</v>
      </c>
    </row>
    <row r="407" spans="1:21" ht="72" x14ac:dyDescent="0.3">
      <c r="A407">
        <v>3828</v>
      </c>
      <c r="B407" s="6" t="s">
        <v>3825</v>
      </c>
      <c r="C407" s="2" t="s">
        <v>7937</v>
      </c>
      <c r="D407" s="3">
        <v>5000</v>
      </c>
      <c r="E407" s="4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7" t="s">
        <v>8315</v>
      </c>
      <c r="R407" s="7" t="s">
        <v>8316</v>
      </c>
      <c r="S407" s="11">
        <v>41944.527627314819</v>
      </c>
      <c r="T407" s="11">
        <v>42004.569293981483</v>
      </c>
      <c r="U407">
        <v>60</v>
      </c>
    </row>
    <row r="408" spans="1:21" ht="57.6" x14ac:dyDescent="0.3">
      <c r="A408">
        <v>3829</v>
      </c>
      <c r="B408" s="6" t="s">
        <v>3826</v>
      </c>
      <c r="C408" s="2" t="s">
        <v>7938</v>
      </c>
      <c r="D408" s="3">
        <v>500</v>
      </c>
      <c r="E408" s="4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7" t="s">
        <v>8315</v>
      </c>
      <c r="R408" s="7" t="s">
        <v>8316</v>
      </c>
      <c r="S408" s="11">
        <v>42593.865405092598</v>
      </c>
      <c r="T408" s="11">
        <v>42613.865405092598</v>
      </c>
      <c r="U408">
        <v>20</v>
      </c>
    </row>
    <row r="409" spans="1:21" ht="57.6" x14ac:dyDescent="0.3">
      <c r="A409">
        <v>3830</v>
      </c>
      <c r="B409" s="6" t="s">
        <v>3827</v>
      </c>
      <c r="C409" s="2" t="s">
        <v>7939</v>
      </c>
      <c r="D409" s="3">
        <v>100</v>
      </c>
      <c r="E409" s="4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7" t="s">
        <v>8315</v>
      </c>
      <c r="R409" s="7" t="s">
        <v>8316</v>
      </c>
      <c r="S409" s="11">
        <v>42503.740868055553</v>
      </c>
      <c r="T409" s="11">
        <v>42517.740868055553</v>
      </c>
      <c r="U409">
        <v>14</v>
      </c>
    </row>
    <row r="410" spans="1:21" ht="115.2" x14ac:dyDescent="0.3">
      <c r="A410">
        <v>3831</v>
      </c>
      <c r="B410" s="6" t="s">
        <v>3828</v>
      </c>
      <c r="C410" s="2" t="s">
        <v>7940</v>
      </c>
      <c r="D410" s="3">
        <v>500</v>
      </c>
      <c r="E410" s="4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7" t="s">
        <v>8315</v>
      </c>
      <c r="R410" s="7" t="s">
        <v>8316</v>
      </c>
      <c r="S410" s="11">
        <v>41927.848900462966</v>
      </c>
      <c r="T410" s="11">
        <v>41948.890567129631</v>
      </c>
      <c r="U410">
        <v>21</v>
      </c>
    </row>
    <row r="411" spans="1:21" ht="86.4" x14ac:dyDescent="0.3">
      <c r="A411">
        <v>3832</v>
      </c>
      <c r="B411" s="6" t="s">
        <v>3829</v>
      </c>
      <c r="C411" s="2" t="s">
        <v>7941</v>
      </c>
      <c r="D411" s="3">
        <v>1200</v>
      </c>
      <c r="E411" s="4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7" t="s">
        <v>8315</v>
      </c>
      <c r="R411" s="7" t="s">
        <v>8316</v>
      </c>
      <c r="S411" s="11">
        <v>42375.114988425921</v>
      </c>
      <c r="T411" s="11">
        <v>42420.114988425921</v>
      </c>
      <c r="U411">
        <v>45</v>
      </c>
    </row>
    <row r="412" spans="1:21" ht="86.4" x14ac:dyDescent="0.3">
      <c r="A412">
        <v>3836</v>
      </c>
      <c r="B412" s="6" t="s">
        <v>3833</v>
      </c>
      <c r="C412" s="2" t="s">
        <v>7945</v>
      </c>
      <c r="D412" s="3">
        <v>800</v>
      </c>
      <c r="E412" s="4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7" t="s">
        <v>8315</v>
      </c>
      <c r="R412" s="7" t="s">
        <v>8316</v>
      </c>
      <c r="S412" s="11">
        <v>42553.926527777774</v>
      </c>
      <c r="T412" s="11">
        <v>42585.172916666663</v>
      </c>
      <c r="U412">
        <v>31</v>
      </c>
    </row>
    <row r="413" spans="1:21" ht="100.8" x14ac:dyDescent="0.3">
      <c r="A413">
        <v>3839</v>
      </c>
      <c r="B413" s="6" t="s">
        <v>3836</v>
      </c>
      <c r="C413" s="2" t="s">
        <v>7948</v>
      </c>
      <c r="D413" s="3">
        <v>2000</v>
      </c>
      <c r="E413" s="4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7" t="s">
        <v>8315</v>
      </c>
      <c r="R413" s="7" t="s">
        <v>8316</v>
      </c>
      <c r="S413" s="11">
        <v>42155.142638888887</v>
      </c>
      <c r="T413" s="11">
        <v>42215.142638888887</v>
      </c>
      <c r="U413">
        <v>60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8FCAA-371A-4CE2-89CA-80E7031B5146}">
  <dimension ref="A1:U251"/>
  <sheetViews>
    <sheetView workbookViewId="0">
      <selection activeCell="D1" sqref="D1:D1048576"/>
    </sheetView>
  </sheetViews>
  <sheetFormatPr defaultRowHeight="14.4" x14ac:dyDescent="0.3"/>
  <cols>
    <col min="2" max="2" width="38.44140625" customWidth="1"/>
    <col min="3" max="3" width="40.33203125" customWidth="1"/>
    <col min="4" max="4" width="18.88671875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30.77734375" customWidth="1"/>
    <col min="15" max="15" width="22.21875" customWidth="1"/>
    <col min="16" max="16" width="16" customWidth="1"/>
    <col min="17" max="17" width="18.77734375" customWidth="1"/>
    <col min="18" max="18" width="15.5546875" bestFit="1" customWidth="1"/>
    <col min="19" max="19" width="15.5546875" customWidth="1"/>
    <col min="20" max="20" width="14.5546875" customWidth="1"/>
  </cols>
  <sheetData>
    <row r="1" spans="1:21" ht="28.8" x14ac:dyDescent="0.3">
      <c r="A1" s="1" t="s">
        <v>0</v>
      </c>
      <c r="B1" s="5" t="s">
        <v>1</v>
      </c>
      <c r="C1" s="1" t="s">
        <v>4110</v>
      </c>
      <c r="D1" s="12" t="s">
        <v>8216</v>
      </c>
      <c r="E1" s="1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8359</v>
      </c>
      <c r="R1" s="1" t="s">
        <v>8358</v>
      </c>
      <c r="S1" s="1" t="s">
        <v>8365</v>
      </c>
      <c r="T1" s="15" t="s">
        <v>8366</v>
      </c>
      <c r="U1" s="2" t="s">
        <v>8380</v>
      </c>
    </row>
    <row r="2" spans="1:21" ht="43.2" x14ac:dyDescent="0.3">
      <c r="A2">
        <v>2843</v>
      </c>
      <c r="B2" s="6" t="s">
        <v>2843</v>
      </c>
      <c r="C2" s="2" t="s">
        <v>6953</v>
      </c>
      <c r="D2" s="3">
        <v>1200</v>
      </c>
      <c r="E2" s="4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7" t="s">
        <v>8315</v>
      </c>
      <c r="R2" s="7" t="s">
        <v>8316</v>
      </c>
      <c r="S2" s="11">
        <f t="shared" ref="S2:S65" si="2">(((J2/60)/60)/24)+DATE(1970,1,1)</f>
        <v>42492.737847222219</v>
      </c>
      <c r="T2" s="11">
        <f t="shared" ref="T2:T65" si="3">(((I2/60)/60)/24)+DATE(1970,1,1)</f>
        <v>42534.166666666672</v>
      </c>
      <c r="U2">
        <f t="shared" ref="U2:U65" si="4">ROUND(T2-S2,0)</f>
        <v>41</v>
      </c>
    </row>
    <row r="3" spans="1:21" ht="43.2" x14ac:dyDescent="0.3">
      <c r="A3">
        <v>2845</v>
      </c>
      <c r="B3" s="6" t="s">
        <v>2845</v>
      </c>
      <c r="C3" s="2" t="s">
        <v>6955</v>
      </c>
      <c r="D3" s="3">
        <v>7500</v>
      </c>
      <c r="E3" s="4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7" t="s">
        <v>8315</v>
      </c>
      <c r="R3" s="7" t="s">
        <v>8316</v>
      </c>
      <c r="S3" s="11">
        <f t="shared" si="2"/>
        <v>42103.016585648147</v>
      </c>
      <c r="T3" s="11">
        <f t="shared" si="3"/>
        <v>42163.016585648147</v>
      </c>
      <c r="U3">
        <f t="shared" si="4"/>
        <v>60</v>
      </c>
    </row>
    <row r="4" spans="1:21" ht="57.6" x14ac:dyDescent="0.3">
      <c r="A4">
        <v>2846</v>
      </c>
      <c r="B4" s="6" t="s">
        <v>2846</v>
      </c>
      <c r="C4" s="2" t="s">
        <v>6956</v>
      </c>
      <c r="D4" s="3">
        <v>8000</v>
      </c>
      <c r="E4" s="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7" t="s">
        <v>8315</v>
      </c>
      <c r="R4" s="7" t="s">
        <v>8316</v>
      </c>
      <c r="S4" s="11">
        <f t="shared" si="2"/>
        <v>42108.692060185189</v>
      </c>
      <c r="T4" s="11">
        <f t="shared" si="3"/>
        <v>42153.692060185189</v>
      </c>
      <c r="U4">
        <f t="shared" si="4"/>
        <v>45</v>
      </c>
    </row>
    <row r="5" spans="1:21" ht="43.2" x14ac:dyDescent="0.3">
      <c r="A5">
        <v>2847</v>
      </c>
      <c r="B5" s="6" t="s">
        <v>2847</v>
      </c>
      <c r="C5" s="2" t="s">
        <v>6957</v>
      </c>
      <c r="D5" s="3">
        <v>2000</v>
      </c>
      <c r="E5" s="4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7" t="s">
        <v>8315</v>
      </c>
      <c r="R5" s="7" t="s">
        <v>8316</v>
      </c>
      <c r="S5" s="11">
        <f t="shared" si="2"/>
        <v>42453.806307870371</v>
      </c>
      <c r="T5" s="11">
        <f t="shared" si="3"/>
        <v>42513.806307870371</v>
      </c>
      <c r="U5">
        <f t="shared" si="4"/>
        <v>60</v>
      </c>
    </row>
    <row r="6" spans="1:21" ht="57.6" x14ac:dyDescent="0.3">
      <c r="A6">
        <v>2848</v>
      </c>
      <c r="B6" s="6" t="s">
        <v>2848</v>
      </c>
      <c r="C6" s="2" t="s">
        <v>6958</v>
      </c>
      <c r="D6" s="3">
        <v>35000</v>
      </c>
      <c r="E6" s="4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7" t="s">
        <v>8315</v>
      </c>
      <c r="R6" s="7" t="s">
        <v>8316</v>
      </c>
      <c r="S6" s="11">
        <f t="shared" si="2"/>
        <v>42123.648831018523</v>
      </c>
      <c r="T6" s="11">
        <f t="shared" si="3"/>
        <v>42153.648831018523</v>
      </c>
      <c r="U6">
        <f t="shared" si="4"/>
        <v>30</v>
      </c>
    </row>
    <row r="7" spans="1:21" ht="43.2" x14ac:dyDescent="0.3">
      <c r="A7">
        <v>2850</v>
      </c>
      <c r="B7" s="6" t="s">
        <v>2850</v>
      </c>
      <c r="C7" s="2" t="s">
        <v>6960</v>
      </c>
      <c r="D7" s="3">
        <v>8000</v>
      </c>
      <c r="E7" s="4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7" t="s">
        <v>8315</v>
      </c>
      <c r="R7" s="7" t="s">
        <v>8316</v>
      </c>
      <c r="S7" s="11">
        <f t="shared" si="2"/>
        <v>41858.007071759261</v>
      </c>
      <c r="T7" s="11">
        <f t="shared" si="3"/>
        <v>41888.007071759261</v>
      </c>
      <c r="U7">
        <f t="shared" si="4"/>
        <v>30</v>
      </c>
    </row>
    <row r="8" spans="1:21" ht="43.2" x14ac:dyDescent="0.3">
      <c r="A8">
        <v>2852</v>
      </c>
      <c r="B8" s="6" t="s">
        <v>2852</v>
      </c>
      <c r="C8" s="2" t="s">
        <v>6962</v>
      </c>
      <c r="D8" s="3">
        <v>5000</v>
      </c>
      <c r="E8" s="4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7" t="s">
        <v>8315</v>
      </c>
      <c r="R8" s="7" t="s">
        <v>8316</v>
      </c>
      <c r="S8" s="11">
        <f t="shared" si="2"/>
        <v>41781.045173611114</v>
      </c>
      <c r="T8" s="11">
        <f t="shared" si="3"/>
        <v>41811.045173611114</v>
      </c>
      <c r="U8">
        <f t="shared" si="4"/>
        <v>30</v>
      </c>
    </row>
    <row r="9" spans="1:21" ht="57.6" x14ac:dyDescent="0.3">
      <c r="A9">
        <v>2855</v>
      </c>
      <c r="B9" s="6" t="s">
        <v>2855</v>
      </c>
      <c r="C9" s="2" t="s">
        <v>6965</v>
      </c>
      <c r="D9" s="3">
        <v>600</v>
      </c>
      <c r="E9" s="4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7" t="s">
        <v>8315</v>
      </c>
      <c r="R9" s="7" t="s">
        <v>8316</v>
      </c>
      <c r="S9" s="11">
        <f t="shared" si="2"/>
        <v>42370.007766203707</v>
      </c>
      <c r="T9" s="11">
        <f t="shared" si="3"/>
        <v>42398.981944444444</v>
      </c>
      <c r="U9">
        <f t="shared" si="4"/>
        <v>29</v>
      </c>
    </row>
    <row r="10" spans="1:21" ht="43.2" x14ac:dyDescent="0.3">
      <c r="A10">
        <v>2856</v>
      </c>
      <c r="B10" s="6" t="s">
        <v>2856</v>
      </c>
      <c r="C10" s="2" t="s">
        <v>6966</v>
      </c>
      <c r="D10" s="3">
        <v>3000</v>
      </c>
      <c r="E10" s="4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7" t="s">
        <v>8315</v>
      </c>
      <c r="R10" s="7" t="s">
        <v>8316</v>
      </c>
      <c r="S10" s="11">
        <f t="shared" si="2"/>
        <v>42165.037581018521</v>
      </c>
      <c r="T10" s="11">
        <f t="shared" si="3"/>
        <v>42224.898611111115</v>
      </c>
      <c r="U10">
        <f t="shared" si="4"/>
        <v>60</v>
      </c>
    </row>
    <row r="11" spans="1:21" ht="57.6" x14ac:dyDescent="0.3">
      <c r="A11">
        <v>2860</v>
      </c>
      <c r="B11" s="6" t="s">
        <v>2860</v>
      </c>
      <c r="C11" s="2" t="s">
        <v>6970</v>
      </c>
      <c r="D11" s="3">
        <v>4000</v>
      </c>
      <c r="E11" s="4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7" t="s">
        <v>8315</v>
      </c>
      <c r="R11" s="7" t="s">
        <v>8316</v>
      </c>
      <c r="S11" s="11">
        <f t="shared" si="2"/>
        <v>42480.800648148142</v>
      </c>
      <c r="T11" s="11">
        <f t="shared" si="3"/>
        <v>42540.800648148142</v>
      </c>
      <c r="U11">
        <f t="shared" si="4"/>
        <v>60</v>
      </c>
    </row>
    <row r="12" spans="1:21" ht="43.2" x14ac:dyDescent="0.3">
      <c r="A12">
        <v>2862</v>
      </c>
      <c r="B12" s="6" t="s">
        <v>2862</v>
      </c>
      <c r="C12" s="2" t="s">
        <v>6972</v>
      </c>
      <c r="D12" s="3">
        <v>12700</v>
      </c>
      <c r="E12" s="4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7" t="s">
        <v>8315</v>
      </c>
      <c r="R12" s="7" t="s">
        <v>8316</v>
      </c>
      <c r="S12" s="11">
        <f t="shared" si="2"/>
        <v>41784.789687500001</v>
      </c>
      <c r="T12" s="11">
        <f t="shared" si="3"/>
        <v>41814.789687500001</v>
      </c>
      <c r="U12">
        <f t="shared" si="4"/>
        <v>30</v>
      </c>
    </row>
    <row r="13" spans="1:21" ht="43.2" x14ac:dyDescent="0.3">
      <c r="A13">
        <v>2863</v>
      </c>
      <c r="B13" s="6" t="s">
        <v>2863</v>
      </c>
      <c r="C13" s="2" t="s">
        <v>6973</v>
      </c>
      <c r="D13" s="3">
        <v>50000</v>
      </c>
      <c r="E13" s="4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7" t="s">
        <v>8315</v>
      </c>
      <c r="R13" s="7" t="s">
        <v>8316</v>
      </c>
      <c r="S13" s="11">
        <f t="shared" si="2"/>
        <v>41831.675034722226</v>
      </c>
      <c r="T13" s="11">
        <f t="shared" si="3"/>
        <v>41891.675034722226</v>
      </c>
      <c r="U13">
        <f t="shared" si="4"/>
        <v>60</v>
      </c>
    </row>
    <row r="14" spans="1:21" ht="43.2" x14ac:dyDescent="0.3">
      <c r="A14">
        <v>2865</v>
      </c>
      <c r="B14" s="6" t="s">
        <v>2865</v>
      </c>
      <c r="C14" s="2" t="s">
        <v>6975</v>
      </c>
      <c r="D14" s="3">
        <v>2888</v>
      </c>
      <c r="E14" s="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7" t="s">
        <v>8315</v>
      </c>
      <c r="R14" s="7" t="s">
        <v>8316</v>
      </c>
      <c r="S14" s="11">
        <f t="shared" si="2"/>
        <v>41950.114108796297</v>
      </c>
      <c r="T14" s="11">
        <f t="shared" si="3"/>
        <v>42010.114108796297</v>
      </c>
      <c r="U14">
        <f t="shared" si="4"/>
        <v>60</v>
      </c>
    </row>
    <row r="15" spans="1:21" ht="43.2" x14ac:dyDescent="0.3">
      <c r="A15">
        <v>2866</v>
      </c>
      <c r="B15" s="6" t="s">
        <v>2866</v>
      </c>
      <c r="C15" s="2" t="s">
        <v>6976</v>
      </c>
      <c r="D15" s="3">
        <v>5000</v>
      </c>
      <c r="E15" s="4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7" t="s">
        <v>8315</v>
      </c>
      <c r="R15" s="7" t="s">
        <v>8316</v>
      </c>
      <c r="S15" s="11">
        <f t="shared" si="2"/>
        <v>42627.955104166671</v>
      </c>
      <c r="T15" s="11">
        <f t="shared" si="3"/>
        <v>42657.916666666672</v>
      </c>
      <c r="U15">
        <f t="shared" si="4"/>
        <v>30</v>
      </c>
    </row>
    <row r="16" spans="1:21" ht="57.6" x14ac:dyDescent="0.3">
      <c r="A16">
        <v>2867</v>
      </c>
      <c r="B16" s="6" t="s">
        <v>2867</v>
      </c>
      <c r="C16" s="2" t="s">
        <v>6977</v>
      </c>
      <c r="D16" s="3">
        <v>2500</v>
      </c>
      <c r="E16" s="4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7" t="s">
        <v>8315</v>
      </c>
      <c r="R16" s="7" t="s">
        <v>8316</v>
      </c>
      <c r="S16" s="11">
        <f t="shared" si="2"/>
        <v>42531.195277777777</v>
      </c>
      <c r="T16" s="11">
        <f t="shared" si="3"/>
        <v>42555.166666666672</v>
      </c>
      <c r="U16">
        <f t="shared" si="4"/>
        <v>24</v>
      </c>
    </row>
    <row r="17" spans="1:21" ht="57.6" x14ac:dyDescent="0.3">
      <c r="A17">
        <v>2868</v>
      </c>
      <c r="B17" s="6" t="s">
        <v>2868</v>
      </c>
      <c r="C17" s="2" t="s">
        <v>6978</v>
      </c>
      <c r="D17" s="3">
        <v>15000</v>
      </c>
      <c r="E17" s="4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7" t="s">
        <v>8315</v>
      </c>
      <c r="R17" s="7" t="s">
        <v>8316</v>
      </c>
      <c r="S17" s="11">
        <f t="shared" si="2"/>
        <v>42618.827013888891</v>
      </c>
      <c r="T17" s="11">
        <f t="shared" si="3"/>
        <v>42648.827013888891</v>
      </c>
      <c r="U17">
        <f t="shared" si="4"/>
        <v>30</v>
      </c>
    </row>
    <row r="18" spans="1:21" ht="57.6" x14ac:dyDescent="0.3">
      <c r="A18">
        <v>2869</v>
      </c>
      <c r="B18" s="6" t="s">
        <v>2869</v>
      </c>
      <c r="C18" s="2" t="s">
        <v>6979</v>
      </c>
      <c r="D18" s="3">
        <v>20000</v>
      </c>
      <c r="E18" s="4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7" t="s">
        <v>8315</v>
      </c>
      <c r="R18" s="7" t="s">
        <v>8316</v>
      </c>
      <c r="S18" s="11">
        <f t="shared" si="2"/>
        <v>42540.593530092592</v>
      </c>
      <c r="T18" s="11">
        <f t="shared" si="3"/>
        <v>42570.593530092592</v>
      </c>
      <c r="U18">
        <f t="shared" si="4"/>
        <v>30</v>
      </c>
    </row>
    <row r="19" spans="1:21" ht="57.6" x14ac:dyDescent="0.3">
      <c r="A19">
        <v>2870</v>
      </c>
      <c r="B19" s="6" t="s">
        <v>2870</v>
      </c>
      <c r="C19" s="2" t="s">
        <v>6980</v>
      </c>
      <c r="D19" s="3">
        <v>5000</v>
      </c>
      <c r="E19" s="4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7" t="s">
        <v>8315</v>
      </c>
      <c r="R19" s="7" t="s">
        <v>8316</v>
      </c>
      <c r="S19" s="11">
        <f t="shared" si="2"/>
        <v>41746.189409722225</v>
      </c>
      <c r="T19" s="11">
        <f t="shared" si="3"/>
        <v>41776.189409722225</v>
      </c>
      <c r="U19">
        <f t="shared" si="4"/>
        <v>30</v>
      </c>
    </row>
    <row r="20" spans="1:21" ht="43.2" x14ac:dyDescent="0.3">
      <c r="A20">
        <v>2871</v>
      </c>
      <c r="B20" s="6" t="s">
        <v>2871</v>
      </c>
      <c r="C20" s="2" t="s">
        <v>6981</v>
      </c>
      <c r="D20" s="3">
        <v>10000</v>
      </c>
      <c r="E20" s="4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7" t="s">
        <v>8315</v>
      </c>
      <c r="R20" s="7" t="s">
        <v>8316</v>
      </c>
      <c r="S20" s="11">
        <f t="shared" si="2"/>
        <v>41974.738576388889</v>
      </c>
      <c r="T20" s="11">
        <f t="shared" si="3"/>
        <v>41994.738576388889</v>
      </c>
      <c r="U20">
        <f t="shared" si="4"/>
        <v>20</v>
      </c>
    </row>
    <row r="21" spans="1:21" ht="43.2" x14ac:dyDescent="0.3">
      <c r="A21">
        <v>2872</v>
      </c>
      <c r="B21" s="6" t="s">
        <v>2872</v>
      </c>
      <c r="C21" s="2" t="s">
        <v>6982</v>
      </c>
      <c r="D21" s="3">
        <v>3000</v>
      </c>
      <c r="E21" s="4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7" t="s">
        <v>8315</v>
      </c>
      <c r="R21" s="7" t="s">
        <v>8316</v>
      </c>
      <c r="S21" s="11">
        <f t="shared" si="2"/>
        <v>42115.11618055556</v>
      </c>
      <c r="T21" s="11">
        <f t="shared" si="3"/>
        <v>42175.11618055556</v>
      </c>
      <c r="U21">
        <f t="shared" si="4"/>
        <v>60</v>
      </c>
    </row>
    <row r="22" spans="1:21" ht="57.6" x14ac:dyDescent="0.3">
      <c r="A22">
        <v>2873</v>
      </c>
      <c r="B22" s="6" t="s">
        <v>2873</v>
      </c>
      <c r="C22" s="2" t="s">
        <v>6983</v>
      </c>
      <c r="D22" s="3">
        <v>2500</v>
      </c>
      <c r="E22" s="4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7" t="s">
        <v>8315</v>
      </c>
      <c r="R22" s="7" t="s">
        <v>8316</v>
      </c>
      <c r="S22" s="11">
        <f t="shared" si="2"/>
        <v>42002.817488425921</v>
      </c>
      <c r="T22" s="11">
        <f t="shared" si="3"/>
        <v>42032.817488425921</v>
      </c>
      <c r="U22">
        <f t="shared" si="4"/>
        <v>30</v>
      </c>
    </row>
    <row r="23" spans="1:21" ht="43.2" x14ac:dyDescent="0.3">
      <c r="A23">
        <v>2874</v>
      </c>
      <c r="B23" s="6" t="s">
        <v>2874</v>
      </c>
      <c r="C23" s="2" t="s">
        <v>6984</v>
      </c>
      <c r="D23" s="3">
        <v>5000</v>
      </c>
      <c r="E23" s="4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7" t="s">
        <v>8315</v>
      </c>
      <c r="R23" s="7" t="s">
        <v>8316</v>
      </c>
      <c r="S23" s="11">
        <f t="shared" si="2"/>
        <v>42722.84474537037</v>
      </c>
      <c r="T23" s="11">
        <f t="shared" si="3"/>
        <v>42752.84474537037</v>
      </c>
      <c r="U23">
        <f t="shared" si="4"/>
        <v>30</v>
      </c>
    </row>
    <row r="24" spans="1:21" ht="43.2" x14ac:dyDescent="0.3">
      <c r="A24">
        <v>2875</v>
      </c>
      <c r="B24" s="6" t="s">
        <v>2875</v>
      </c>
      <c r="C24" s="2" t="s">
        <v>6985</v>
      </c>
      <c r="D24" s="3">
        <v>20000</v>
      </c>
      <c r="E24" s="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7" t="s">
        <v>8315</v>
      </c>
      <c r="R24" s="7" t="s">
        <v>8316</v>
      </c>
      <c r="S24" s="11">
        <f t="shared" si="2"/>
        <v>42465.128391203703</v>
      </c>
      <c r="T24" s="11">
        <f t="shared" si="3"/>
        <v>42495.128391203703</v>
      </c>
      <c r="U24">
        <f t="shared" si="4"/>
        <v>30</v>
      </c>
    </row>
    <row r="25" spans="1:21" ht="43.2" x14ac:dyDescent="0.3">
      <c r="A25">
        <v>2876</v>
      </c>
      <c r="B25" s="6" t="s">
        <v>2876</v>
      </c>
      <c r="C25" s="2" t="s">
        <v>6986</v>
      </c>
      <c r="D25" s="3">
        <v>150000</v>
      </c>
      <c r="E25" s="4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7" t="s">
        <v>8315</v>
      </c>
      <c r="R25" s="7" t="s">
        <v>8316</v>
      </c>
      <c r="S25" s="11">
        <f t="shared" si="2"/>
        <v>42171.743969907402</v>
      </c>
      <c r="T25" s="11">
        <f t="shared" si="3"/>
        <v>42201.743969907402</v>
      </c>
      <c r="U25">
        <f t="shared" si="4"/>
        <v>30</v>
      </c>
    </row>
    <row r="26" spans="1:21" ht="43.2" x14ac:dyDescent="0.3">
      <c r="A26">
        <v>2877</v>
      </c>
      <c r="B26" s="6" t="s">
        <v>2877</v>
      </c>
      <c r="C26" s="2" t="s">
        <v>6987</v>
      </c>
      <c r="D26" s="3">
        <v>6000</v>
      </c>
      <c r="E26" s="4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7" t="s">
        <v>8315</v>
      </c>
      <c r="R26" s="7" t="s">
        <v>8316</v>
      </c>
      <c r="S26" s="11">
        <f t="shared" si="2"/>
        <v>42672.955138888887</v>
      </c>
      <c r="T26" s="11">
        <f t="shared" si="3"/>
        <v>42704.708333333328</v>
      </c>
      <c r="U26">
        <f t="shared" si="4"/>
        <v>32</v>
      </c>
    </row>
    <row r="27" spans="1:21" ht="43.2" x14ac:dyDescent="0.3">
      <c r="A27">
        <v>2879</v>
      </c>
      <c r="B27" s="6" t="s">
        <v>2879</v>
      </c>
      <c r="C27" s="2" t="s">
        <v>6989</v>
      </c>
      <c r="D27" s="3">
        <v>11200</v>
      </c>
      <c r="E27" s="4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7" t="s">
        <v>8315</v>
      </c>
      <c r="R27" s="7" t="s">
        <v>8316</v>
      </c>
      <c r="S27" s="11">
        <f t="shared" si="2"/>
        <v>42359.725243055553</v>
      </c>
      <c r="T27" s="11">
        <f t="shared" si="3"/>
        <v>42389.725243055553</v>
      </c>
      <c r="U27">
        <f t="shared" si="4"/>
        <v>30</v>
      </c>
    </row>
    <row r="28" spans="1:21" ht="43.2" x14ac:dyDescent="0.3">
      <c r="A28">
        <v>2880</v>
      </c>
      <c r="B28" s="6" t="s">
        <v>2880</v>
      </c>
      <c r="C28" s="2" t="s">
        <v>6990</v>
      </c>
      <c r="D28" s="3">
        <v>12000</v>
      </c>
      <c r="E28" s="4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7" t="s">
        <v>8315</v>
      </c>
      <c r="R28" s="7" t="s">
        <v>8316</v>
      </c>
      <c r="S28" s="11">
        <f t="shared" si="2"/>
        <v>42192.905694444446</v>
      </c>
      <c r="T28" s="11">
        <f t="shared" si="3"/>
        <v>42236.711805555555</v>
      </c>
      <c r="U28">
        <f t="shared" si="4"/>
        <v>44</v>
      </c>
    </row>
    <row r="29" spans="1:21" ht="43.2" x14ac:dyDescent="0.3">
      <c r="A29">
        <v>2881</v>
      </c>
      <c r="B29" s="6" t="s">
        <v>2881</v>
      </c>
      <c r="C29" s="2" t="s">
        <v>6991</v>
      </c>
      <c r="D29" s="3">
        <v>5500</v>
      </c>
      <c r="E29" s="4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7" t="s">
        <v>8315</v>
      </c>
      <c r="R29" s="7" t="s">
        <v>8316</v>
      </c>
      <c r="S29" s="11">
        <f t="shared" si="2"/>
        <v>41916.597638888888</v>
      </c>
      <c r="T29" s="11">
        <f t="shared" si="3"/>
        <v>41976.639305555553</v>
      </c>
      <c r="U29">
        <f t="shared" si="4"/>
        <v>60</v>
      </c>
    </row>
    <row r="30" spans="1:21" ht="43.2" x14ac:dyDescent="0.3">
      <c r="A30">
        <v>2882</v>
      </c>
      <c r="B30" s="6" t="s">
        <v>2882</v>
      </c>
      <c r="C30" s="2" t="s">
        <v>6992</v>
      </c>
      <c r="D30" s="3">
        <v>750</v>
      </c>
      <c r="E30" s="4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7" t="s">
        <v>8315</v>
      </c>
      <c r="R30" s="7" t="s">
        <v>8316</v>
      </c>
      <c r="S30" s="11">
        <f t="shared" si="2"/>
        <v>42461.596273148149</v>
      </c>
      <c r="T30" s="11">
        <f t="shared" si="3"/>
        <v>42491.596273148149</v>
      </c>
      <c r="U30">
        <f t="shared" si="4"/>
        <v>30</v>
      </c>
    </row>
    <row r="31" spans="1:21" ht="57.6" x14ac:dyDescent="0.3">
      <c r="A31">
        <v>2883</v>
      </c>
      <c r="B31" s="6" t="s">
        <v>2883</v>
      </c>
      <c r="C31" s="2" t="s">
        <v>6993</v>
      </c>
      <c r="D31" s="3">
        <v>10000</v>
      </c>
      <c r="E31" s="4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7" t="s">
        <v>8315</v>
      </c>
      <c r="R31" s="7" t="s">
        <v>8316</v>
      </c>
      <c r="S31" s="11">
        <f t="shared" si="2"/>
        <v>42370.90320601852</v>
      </c>
      <c r="T31" s="11">
        <f t="shared" si="3"/>
        <v>42406.207638888889</v>
      </c>
      <c r="U31">
        <f t="shared" si="4"/>
        <v>35</v>
      </c>
    </row>
    <row r="32" spans="1:21" ht="28.8" x14ac:dyDescent="0.3">
      <c r="A32">
        <v>2884</v>
      </c>
      <c r="B32" s="6" t="s">
        <v>2884</v>
      </c>
      <c r="C32" s="2" t="s">
        <v>6994</v>
      </c>
      <c r="D32" s="3">
        <v>45000</v>
      </c>
      <c r="E32" s="4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7" t="s">
        <v>8315</v>
      </c>
      <c r="R32" s="7" t="s">
        <v>8316</v>
      </c>
      <c r="S32" s="11">
        <f t="shared" si="2"/>
        <v>41948.727256944447</v>
      </c>
      <c r="T32" s="11">
        <f t="shared" si="3"/>
        <v>41978.727256944447</v>
      </c>
      <c r="U32">
        <f t="shared" si="4"/>
        <v>30</v>
      </c>
    </row>
    <row r="33" spans="1:21" ht="28.8" x14ac:dyDescent="0.3">
      <c r="A33">
        <v>2885</v>
      </c>
      <c r="B33" s="6" t="s">
        <v>2885</v>
      </c>
      <c r="C33" s="2" t="s">
        <v>6995</v>
      </c>
      <c r="D33" s="3">
        <v>400</v>
      </c>
      <c r="E33" s="4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7" t="s">
        <v>8315</v>
      </c>
      <c r="R33" s="7" t="s">
        <v>8316</v>
      </c>
      <c r="S33" s="11">
        <f t="shared" si="2"/>
        <v>42047.07640046296</v>
      </c>
      <c r="T33" s="11">
        <f t="shared" si="3"/>
        <v>42077.034733796296</v>
      </c>
      <c r="U33">
        <f t="shared" si="4"/>
        <v>30</v>
      </c>
    </row>
    <row r="34" spans="1:21" ht="43.2" x14ac:dyDescent="0.3">
      <c r="A34">
        <v>2886</v>
      </c>
      <c r="B34" s="6" t="s">
        <v>2886</v>
      </c>
      <c r="C34" s="2" t="s">
        <v>6996</v>
      </c>
      <c r="D34" s="3">
        <v>200</v>
      </c>
      <c r="E34" s="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7" t="s">
        <v>8315</v>
      </c>
      <c r="R34" s="7" t="s">
        <v>8316</v>
      </c>
      <c r="S34" s="11">
        <f t="shared" si="2"/>
        <v>42261.632916666669</v>
      </c>
      <c r="T34" s="11">
        <f t="shared" si="3"/>
        <v>42266.165972222225</v>
      </c>
      <c r="U34">
        <f t="shared" si="4"/>
        <v>5</v>
      </c>
    </row>
    <row r="35" spans="1:21" ht="43.2" x14ac:dyDescent="0.3">
      <c r="A35">
        <v>2887</v>
      </c>
      <c r="B35" s="6" t="s">
        <v>2887</v>
      </c>
      <c r="C35" s="2" t="s">
        <v>6997</v>
      </c>
      <c r="D35" s="3">
        <v>3000</v>
      </c>
      <c r="E35" s="4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7" t="s">
        <v>8315</v>
      </c>
      <c r="R35" s="7" t="s">
        <v>8316</v>
      </c>
      <c r="S35" s="11">
        <f t="shared" si="2"/>
        <v>41985.427361111113</v>
      </c>
      <c r="T35" s="11">
        <f t="shared" si="3"/>
        <v>42015.427361111113</v>
      </c>
      <c r="U35">
        <f t="shared" si="4"/>
        <v>30</v>
      </c>
    </row>
    <row r="36" spans="1:21" ht="43.2" x14ac:dyDescent="0.3">
      <c r="A36">
        <v>2888</v>
      </c>
      <c r="B36" s="6" t="s">
        <v>2888</v>
      </c>
      <c r="C36" s="2" t="s">
        <v>6998</v>
      </c>
      <c r="D36" s="3">
        <v>30000</v>
      </c>
      <c r="E36" s="4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7" t="s">
        <v>8315</v>
      </c>
      <c r="R36" s="7" t="s">
        <v>8316</v>
      </c>
      <c r="S36" s="11">
        <f t="shared" si="2"/>
        <v>41922.535185185188</v>
      </c>
      <c r="T36" s="11">
        <f t="shared" si="3"/>
        <v>41930.207638888889</v>
      </c>
      <c r="U36">
        <f t="shared" si="4"/>
        <v>8</v>
      </c>
    </row>
    <row r="37" spans="1:21" ht="43.2" x14ac:dyDescent="0.3">
      <c r="A37">
        <v>2889</v>
      </c>
      <c r="B37" s="6" t="s">
        <v>2889</v>
      </c>
      <c r="C37" s="2" t="s">
        <v>6999</v>
      </c>
      <c r="D37" s="3">
        <v>3000</v>
      </c>
      <c r="E37" s="4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7" t="s">
        <v>8315</v>
      </c>
      <c r="R37" s="7" t="s">
        <v>8316</v>
      </c>
      <c r="S37" s="11">
        <f t="shared" si="2"/>
        <v>41850.863252314812</v>
      </c>
      <c r="T37" s="11">
        <f t="shared" si="3"/>
        <v>41880.863252314812</v>
      </c>
      <c r="U37">
        <f t="shared" si="4"/>
        <v>30</v>
      </c>
    </row>
    <row r="38" spans="1:21" ht="43.2" x14ac:dyDescent="0.3">
      <c r="A38">
        <v>2890</v>
      </c>
      <c r="B38" s="6" t="s">
        <v>2890</v>
      </c>
      <c r="C38" s="2" t="s">
        <v>7000</v>
      </c>
      <c r="D38" s="3">
        <v>2000</v>
      </c>
      <c r="E38" s="4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7" t="s">
        <v>8315</v>
      </c>
      <c r="R38" s="7" t="s">
        <v>8316</v>
      </c>
      <c r="S38" s="11">
        <f t="shared" si="2"/>
        <v>41831.742962962962</v>
      </c>
      <c r="T38" s="11">
        <f t="shared" si="3"/>
        <v>41860.125</v>
      </c>
      <c r="U38">
        <f t="shared" si="4"/>
        <v>28</v>
      </c>
    </row>
    <row r="39" spans="1:21" ht="43.2" x14ac:dyDescent="0.3">
      <c r="A39">
        <v>2891</v>
      </c>
      <c r="B39" s="6" t="s">
        <v>2891</v>
      </c>
      <c r="C39" s="2" t="s">
        <v>7001</v>
      </c>
      <c r="D39" s="3">
        <v>10000</v>
      </c>
      <c r="E39" s="4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7" t="s">
        <v>8315</v>
      </c>
      <c r="R39" s="7" t="s">
        <v>8316</v>
      </c>
      <c r="S39" s="11">
        <f t="shared" si="2"/>
        <v>42415.883425925931</v>
      </c>
      <c r="T39" s="11">
        <f t="shared" si="3"/>
        <v>42475.84175925926</v>
      </c>
      <c r="U39">
        <f t="shared" si="4"/>
        <v>60</v>
      </c>
    </row>
    <row r="40" spans="1:21" ht="43.2" x14ac:dyDescent="0.3">
      <c r="A40">
        <v>2892</v>
      </c>
      <c r="B40" s="6" t="s">
        <v>2892</v>
      </c>
      <c r="C40" s="2" t="s">
        <v>7002</v>
      </c>
      <c r="D40" s="3">
        <v>5500</v>
      </c>
      <c r="E40" s="4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7" t="s">
        <v>8315</v>
      </c>
      <c r="R40" s="7" t="s">
        <v>8316</v>
      </c>
      <c r="S40" s="11">
        <f t="shared" si="2"/>
        <v>41869.714166666665</v>
      </c>
      <c r="T40" s="11">
        <f t="shared" si="3"/>
        <v>41876.875</v>
      </c>
      <c r="U40">
        <f t="shared" si="4"/>
        <v>7</v>
      </c>
    </row>
    <row r="41" spans="1:21" x14ac:dyDescent="0.3">
      <c r="A41">
        <v>2893</v>
      </c>
      <c r="B41" s="6" t="s">
        <v>2893</v>
      </c>
      <c r="C41" s="2" t="s">
        <v>7003</v>
      </c>
      <c r="D41" s="3">
        <v>5000</v>
      </c>
      <c r="E41" s="4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7" t="s">
        <v>8315</v>
      </c>
      <c r="R41" s="7" t="s">
        <v>8316</v>
      </c>
      <c r="S41" s="11">
        <f t="shared" si="2"/>
        <v>41953.773090277777</v>
      </c>
      <c r="T41" s="11">
        <f t="shared" si="3"/>
        <v>42013.083333333328</v>
      </c>
      <c r="U41">
        <f t="shared" si="4"/>
        <v>59</v>
      </c>
    </row>
    <row r="42" spans="1:21" ht="28.8" x14ac:dyDescent="0.3">
      <c r="A42">
        <v>2894</v>
      </c>
      <c r="B42" s="6" t="s">
        <v>2894</v>
      </c>
      <c r="C42" s="2" t="s">
        <v>7004</v>
      </c>
      <c r="D42" s="3">
        <v>50000</v>
      </c>
      <c r="E42" s="4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7" t="s">
        <v>8315</v>
      </c>
      <c r="R42" s="7" t="s">
        <v>8316</v>
      </c>
      <c r="S42" s="11">
        <f t="shared" si="2"/>
        <v>42037.986284722225</v>
      </c>
      <c r="T42" s="11">
        <f t="shared" si="3"/>
        <v>42097.944618055553</v>
      </c>
      <c r="U42">
        <f t="shared" si="4"/>
        <v>60</v>
      </c>
    </row>
    <row r="43" spans="1:21" ht="43.2" x14ac:dyDescent="0.3">
      <c r="A43">
        <v>2895</v>
      </c>
      <c r="B43" s="6" t="s">
        <v>2895</v>
      </c>
      <c r="C43" s="2" t="s">
        <v>7005</v>
      </c>
      <c r="D43" s="3">
        <v>500</v>
      </c>
      <c r="E43" s="4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7" t="s">
        <v>8315</v>
      </c>
      <c r="R43" s="7" t="s">
        <v>8316</v>
      </c>
      <c r="S43" s="11">
        <f t="shared" si="2"/>
        <v>41811.555462962962</v>
      </c>
      <c r="T43" s="11">
        <f t="shared" si="3"/>
        <v>41812.875</v>
      </c>
      <c r="U43">
        <f t="shared" si="4"/>
        <v>1</v>
      </c>
    </row>
    <row r="44" spans="1:21" ht="43.2" x14ac:dyDescent="0.3">
      <c r="A44">
        <v>2896</v>
      </c>
      <c r="B44" s="6" t="s">
        <v>2896</v>
      </c>
      <c r="C44" s="2" t="s">
        <v>7006</v>
      </c>
      <c r="D44" s="3">
        <v>3000</v>
      </c>
      <c r="E44" s="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7" t="s">
        <v>8315</v>
      </c>
      <c r="R44" s="7" t="s">
        <v>8316</v>
      </c>
      <c r="S44" s="11">
        <f t="shared" si="2"/>
        <v>42701.908807870372</v>
      </c>
      <c r="T44" s="11">
        <f t="shared" si="3"/>
        <v>42716.25</v>
      </c>
      <c r="U44">
        <f t="shared" si="4"/>
        <v>14</v>
      </c>
    </row>
    <row r="45" spans="1:21" ht="43.2" x14ac:dyDescent="0.3">
      <c r="A45">
        <v>2897</v>
      </c>
      <c r="B45" s="6" t="s">
        <v>2897</v>
      </c>
      <c r="C45" s="2" t="s">
        <v>7007</v>
      </c>
      <c r="D45" s="3">
        <v>12000</v>
      </c>
      <c r="E45" s="4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7" t="s">
        <v>8315</v>
      </c>
      <c r="R45" s="7" t="s">
        <v>8316</v>
      </c>
      <c r="S45" s="11">
        <f t="shared" si="2"/>
        <v>42258.646504629629</v>
      </c>
      <c r="T45" s="11">
        <f t="shared" si="3"/>
        <v>42288.645196759258</v>
      </c>
      <c r="U45">
        <f t="shared" si="4"/>
        <v>30</v>
      </c>
    </row>
    <row r="46" spans="1:21" ht="43.2" x14ac:dyDescent="0.3">
      <c r="A46">
        <v>2898</v>
      </c>
      <c r="B46" s="6" t="s">
        <v>2898</v>
      </c>
      <c r="C46" s="2" t="s">
        <v>7008</v>
      </c>
      <c r="D46" s="3">
        <v>7500</v>
      </c>
      <c r="E46" s="4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7" t="s">
        <v>8315</v>
      </c>
      <c r="R46" s="7" t="s">
        <v>8316</v>
      </c>
      <c r="S46" s="11">
        <f t="shared" si="2"/>
        <v>42278.664965277778</v>
      </c>
      <c r="T46" s="11">
        <f t="shared" si="3"/>
        <v>42308.664965277778</v>
      </c>
      <c r="U46">
        <f t="shared" si="4"/>
        <v>30</v>
      </c>
    </row>
    <row r="47" spans="1:21" ht="43.2" x14ac:dyDescent="0.3">
      <c r="A47">
        <v>2899</v>
      </c>
      <c r="B47" s="6" t="s">
        <v>2899</v>
      </c>
      <c r="C47" s="2" t="s">
        <v>7009</v>
      </c>
      <c r="D47" s="3">
        <v>10000</v>
      </c>
      <c r="E47" s="4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7" t="s">
        <v>8315</v>
      </c>
      <c r="R47" s="7" t="s">
        <v>8316</v>
      </c>
      <c r="S47" s="11">
        <f t="shared" si="2"/>
        <v>42515.078217592592</v>
      </c>
      <c r="T47" s="11">
        <f t="shared" si="3"/>
        <v>42575.078217592592</v>
      </c>
      <c r="U47">
        <f t="shared" si="4"/>
        <v>60</v>
      </c>
    </row>
    <row r="48" spans="1:21" ht="57.6" x14ac:dyDescent="0.3">
      <c r="A48">
        <v>2900</v>
      </c>
      <c r="B48" s="6" t="s">
        <v>2900</v>
      </c>
      <c r="C48" s="2" t="s">
        <v>7010</v>
      </c>
      <c r="D48" s="3">
        <v>5500</v>
      </c>
      <c r="E48" s="4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7" t="s">
        <v>8315</v>
      </c>
      <c r="R48" s="7" t="s">
        <v>8316</v>
      </c>
      <c r="S48" s="11">
        <f t="shared" si="2"/>
        <v>41830.234166666669</v>
      </c>
      <c r="T48" s="11">
        <f t="shared" si="3"/>
        <v>41860.234166666669</v>
      </c>
      <c r="U48">
        <f t="shared" si="4"/>
        <v>30</v>
      </c>
    </row>
    <row r="49" spans="1:21" ht="43.2" x14ac:dyDescent="0.3">
      <c r="A49">
        <v>2901</v>
      </c>
      <c r="B49" s="6" t="s">
        <v>2901</v>
      </c>
      <c r="C49" s="2" t="s">
        <v>7011</v>
      </c>
      <c r="D49" s="3">
        <v>750</v>
      </c>
      <c r="E49" s="4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7" t="s">
        <v>8315</v>
      </c>
      <c r="R49" s="7" t="s">
        <v>8316</v>
      </c>
      <c r="S49" s="11">
        <f t="shared" si="2"/>
        <v>41982.904386574075</v>
      </c>
      <c r="T49" s="11">
        <f t="shared" si="3"/>
        <v>42042.904386574075</v>
      </c>
      <c r="U49">
        <f t="shared" si="4"/>
        <v>60</v>
      </c>
    </row>
    <row r="50" spans="1:21" ht="43.2" x14ac:dyDescent="0.3">
      <c r="A50">
        <v>2902</v>
      </c>
      <c r="B50" s="6" t="s">
        <v>2902</v>
      </c>
      <c r="C50" s="2" t="s">
        <v>7012</v>
      </c>
      <c r="D50" s="3">
        <v>150000</v>
      </c>
      <c r="E50" s="4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7" t="s">
        <v>8315</v>
      </c>
      <c r="R50" s="7" t="s">
        <v>8316</v>
      </c>
      <c r="S50" s="11">
        <f t="shared" si="2"/>
        <v>42210.439768518518</v>
      </c>
      <c r="T50" s="11">
        <f t="shared" si="3"/>
        <v>42240.439768518518</v>
      </c>
      <c r="U50">
        <f t="shared" si="4"/>
        <v>30</v>
      </c>
    </row>
    <row r="51" spans="1:21" ht="43.2" x14ac:dyDescent="0.3">
      <c r="A51">
        <v>2903</v>
      </c>
      <c r="B51" s="6" t="s">
        <v>2903</v>
      </c>
      <c r="C51" s="2" t="s">
        <v>7013</v>
      </c>
      <c r="D51" s="3">
        <v>5000</v>
      </c>
      <c r="E51" s="4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7" t="s">
        <v>8315</v>
      </c>
      <c r="R51" s="7" t="s">
        <v>8316</v>
      </c>
      <c r="S51" s="11">
        <f t="shared" si="2"/>
        <v>42196.166874999995</v>
      </c>
      <c r="T51" s="11">
        <f t="shared" si="3"/>
        <v>42256.166874999995</v>
      </c>
      <c r="U51">
        <f t="shared" si="4"/>
        <v>60</v>
      </c>
    </row>
    <row r="52" spans="1:21" ht="43.2" x14ac:dyDescent="0.3">
      <c r="A52">
        <v>2905</v>
      </c>
      <c r="B52" s="6" t="s">
        <v>2905</v>
      </c>
      <c r="C52" s="2" t="s">
        <v>7015</v>
      </c>
      <c r="D52" s="3">
        <v>3500</v>
      </c>
      <c r="E52" s="4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7" t="s">
        <v>8315</v>
      </c>
      <c r="R52" s="7" t="s">
        <v>8316</v>
      </c>
      <c r="S52" s="11">
        <f t="shared" si="2"/>
        <v>42606.056863425925</v>
      </c>
      <c r="T52" s="11">
        <f t="shared" si="3"/>
        <v>42620.056863425925</v>
      </c>
      <c r="U52">
        <f t="shared" si="4"/>
        <v>14</v>
      </c>
    </row>
    <row r="53" spans="1:21" ht="57.6" x14ac:dyDescent="0.3">
      <c r="A53">
        <v>2906</v>
      </c>
      <c r="B53" s="6" t="s">
        <v>2906</v>
      </c>
      <c r="C53" s="2" t="s">
        <v>7016</v>
      </c>
      <c r="D53" s="3">
        <v>6000</v>
      </c>
      <c r="E53" s="4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7" t="s">
        <v>8315</v>
      </c>
      <c r="R53" s="7" t="s">
        <v>8316</v>
      </c>
      <c r="S53" s="11">
        <f t="shared" si="2"/>
        <v>42199.648912037039</v>
      </c>
      <c r="T53" s="11">
        <f t="shared" si="3"/>
        <v>42217.041666666672</v>
      </c>
      <c r="U53">
        <f t="shared" si="4"/>
        <v>17</v>
      </c>
    </row>
    <row r="54" spans="1:21" ht="43.2" x14ac:dyDescent="0.3">
      <c r="A54">
        <v>2907</v>
      </c>
      <c r="B54" s="6" t="s">
        <v>2907</v>
      </c>
      <c r="C54" s="2" t="s">
        <v>7017</v>
      </c>
      <c r="D54" s="3">
        <v>2500</v>
      </c>
      <c r="E54" s="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7" t="s">
        <v>8315</v>
      </c>
      <c r="R54" s="7" t="s">
        <v>8316</v>
      </c>
      <c r="S54" s="11">
        <f t="shared" si="2"/>
        <v>42444.877743055549</v>
      </c>
      <c r="T54" s="11">
        <f t="shared" si="3"/>
        <v>42504.877743055549</v>
      </c>
      <c r="U54">
        <f t="shared" si="4"/>
        <v>60</v>
      </c>
    </row>
    <row r="55" spans="1:21" ht="57.6" x14ac:dyDescent="0.3">
      <c r="A55">
        <v>2908</v>
      </c>
      <c r="B55" s="6" t="s">
        <v>2908</v>
      </c>
      <c r="C55" s="2" t="s">
        <v>7018</v>
      </c>
      <c r="D55" s="3">
        <v>9600</v>
      </c>
      <c r="E55" s="4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7" t="s">
        <v>8315</v>
      </c>
      <c r="R55" s="7" t="s">
        <v>8316</v>
      </c>
      <c r="S55" s="11">
        <f t="shared" si="2"/>
        <v>42499.731701388882</v>
      </c>
      <c r="T55" s="11">
        <f t="shared" si="3"/>
        <v>42529.731701388882</v>
      </c>
      <c r="U55">
        <f t="shared" si="4"/>
        <v>30</v>
      </c>
    </row>
    <row r="56" spans="1:21" ht="43.2" x14ac:dyDescent="0.3">
      <c r="A56">
        <v>2909</v>
      </c>
      <c r="B56" s="6" t="s">
        <v>2909</v>
      </c>
      <c r="C56" s="2" t="s">
        <v>7019</v>
      </c>
      <c r="D56" s="3">
        <v>180000</v>
      </c>
      <c r="E56" s="4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7" t="s">
        <v>8315</v>
      </c>
      <c r="R56" s="7" t="s">
        <v>8316</v>
      </c>
      <c r="S56" s="11">
        <f t="shared" si="2"/>
        <v>41929.266215277778</v>
      </c>
      <c r="T56" s="11">
        <f t="shared" si="3"/>
        <v>41968.823611111111</v>
      </c>
      <c r="U56">
        <f t="shared" si="4"/>
        <v>40</v>
      </c>
    </row>
    <row r="57" spans="1:21" ht="57.6" x14ac:dyDescent="0.3">
      <c r="A57">
        <v>2911</v>
      </c>
      <c r="B57" s="6" t="s">
        <v>2911</v>
      </c>
      <c r="C57" s="2" t="s">
        <v>7021</v>
      </c>
      <c r="D57" s="3">
        <v>1800</v>
      </c>
      <c r="E57" s="4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7" t="s">
        <v>8315</v>
      </c>
      <c r="R57" s="7" t="s">
        <v>8316</v>
      </c>
      <c r="S57" s="11">
        <f t="shared" si="2"/>
        <v>42142.768819444449</v>
      </c>
      <c r="T57" s="11">
        <f t="shared" si="3"/>
        <v>42182.768819444449</v>
      </c>
      <c r="U57">
        <f t="shared" si="4"/>
        <v>40</v>
      </c>
    </row>
    <row r="58" spans="1:21" ht="43.2" x14ac:dyDescent="0.3">
      <c r="A58">
        <v>2912</v>
      </c>
      <c r="B58" s="6" t="s">
        <v>2912</v>
      </c>
      <c r="C58" s="2" t="s">
        <v>7022</v>
      </c>
      <c r="D58" s="3">
        <v>14440</v>
      </c>
      <c r="E58" s="4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7" t="s">
        <v>8315</v>
      </c>
      <c r="R58" s="7" t="s">
        <v>8316</v>
      </c>
      <c r="S58" s="11">
        <f t="shared" si="2"/>
        <v>42354.131643518514</v>
      </c>
      <c r="T58" s="11">
        <f t="shared" si="3"/>
        <v>42384.131643518514</v>
      </c>
      <c r="U58">
        <f t="shared" si="4"/>
        <v>30</v>
      </c>
    </row>
    <row r="59" spans="1:21" ht="43.2" x14ac:dyDescent="0.3">
      <c r="A59">
        <v>2913</v>
      </c>
      <c r="B59" s="6" t="s">
        <v>2913</v>
      </c>
      <c r="C59" s="2" t="s">
        <v>7023</v>
      </c>
      <c r="D59" s="3">
        <v>10000</v>
      </c>
      <c r="E59" s="4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7" t="s">
        <v>8315</v>
      </c>
      <c r="R59" s="7" t="s">
        <v>8316</v>
      </c>
      <c r="S59" s="11">
        <f t="shared" si="2"/>
        <v>41828.922905092593</v>
      </c>
      <c r="T59" s="11">
        <f t="shared" si="3"/>
        <v>41888.922905092593</v>
      </c>
      <c r="U59">
        <f t="shared" si="4"/>
        <v>60</v>
      </c>
    </row>
    <row r="60" spans="1:21" ht="43.2" x14ac:dyDescent="0.3">
      <c r="A60">
        <v>2917</v>
      </c>
      <c r="B60" s="6" t="s">
        <v>2917</v>
      </c>
      <c r="C60" s="2" t="s">
        <v>7027</v>
      </c>
      <c r="D60" s="3">
        <v>2000</v>
      </c>
      <c r="E60" s="4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7" t="s">
        <v>8315</v>
      </c>
      <c r="R60" s="7" t="s">
        <v>8316</v>
      </c>
      <c r="S60" s="11">
        <f t="shared" si="2"/>
        <v>42245.234340277777</v>
      </c>
      <c r="T60" s="11">
        <f t="shared" si="3"/>
        <v>42263.234340277777</v>
      </c>
      <c r="U60">
        <f t="shared" si="4"/>
        <v>18</v>
      </c>
    </row>
    <row r="61" spans="1:21" ht="43.2" x14ac:dyDescent="0.3">
      <c r="A61">
        <v>2918</v>
      </c>
      <c r="B61" s="6" t="s">
        <v>2918</v>
      </c>
      <c r="C61" s="2" t="s">
        <v>7028</v>
      </c>
      <c r="D61" s="3">
        <v>5000</v>
      </c>
      <c r="E61" s="4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7" t="s">
        <v>8315</v>
      </c>
      <c r="R61" s="7" t="s">
        <v>8316</v>
      </c>
      <c r="S61" s="11">
        <f t="shared" si="2"/>
        <v>42278.629710648151</v>
      </c>
      <c r="T61" s="11">
        <f t="shared" si="3"/>
        <v>42306.629710648151</v>
      </c>
      <c r="U61">
        <f t="shared" si="4"/>
        <v>28</v>
      </c>
    </row>
    <row r="62" spans="1:21" ht="43.2" x14ac:dyDescent="0.3">
      <c r="A62">
        <v>2919</v>
      </c>
      <c r="B62" s="6" t="s">
        <v>2919</v>
      </c>
      <c r="C62" s="2" t="s">
        <v>7029</v>
      </c>
      <c r="D62" s="3">
        <v>600</v>
      </c>
      <c r="E62" s="4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7" t="s">
        <v>8315</v>
      </c>
      <c r="R62" s="7" t="s">
        <v>8316</v>
      </c>
      <c r="S62" s="11">
        <f t="shared" si="2"/>
        <v>41826.61954861111</v>
      </c>
      <c r="T62" s="11">
        <f t="shared" si="3"/>
        <v>41856.61954861111</v>
      </c>
      <c r="U62">
        <f t="shared" si="4"/>
        <v>30</v>
      </c>
    </row>
    <row r="63" spans="1:21" ht="43.2" x14ac:dyDescent="0.3">
      <c r="A63">
        <v>3728</v>
      </c>
      <c r="B63" s="6" t="s">
        <v>3725</v>
      </c>
      <c r="C63" s="2" t="s">
        <v>7838</v>
      </c>
      <c r="D63" s="3">
        <v>20000</v>
      </c>
      <c r="E63" s="4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7" t="s">
        <v>8315</v>
      </c>
      <c r="R63" s="7" t="s">
        <v>8316</v>
      </c>
      <c r="S63" s="11">
        <f t="shared" si="2"/>
        <v>42205.171018518522</v>
      </c>
      <c r="T63" s="11">
        <f t="shared" si="3"/>
        <v>42235.171018518522</v>
      </c>
      <c r="U63">
        <f t="shared" si="4"/>
        <v>30</v>
      </c>
    </row>
    <row r="64" spans="1:21" ht="43.2" x14ac:dyDescent="0.3">
      <c r="A64">
        <v>3729</v>
      </c>
      <c r="B64" s="6" t="s">
        <v>3726</v>
      </c>
      <c r="C64" s="2" t="s">
        <v>7839</v>
      </c>
      <c r="D64" s="3">
        <v>5000</v>
      </c>
      <c r="E64" s="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7" t="s">
        <v>8315</v>
      </c>
      <c r="R64" s="7" t="s">
        <v>8316</v>
      </c>
      <c r="S64" s="11">
        <f t="shared" si="2"/>
        <v>42041.205000000002</v>
      </c>
      <c r="T64" s="11">
        <f t="shared" si="3"/>
        <v>42086.16333333333</v>
      </c>
      <c r="U64">
        <f t="shared" si="4"/>
        <v>45</v>
      </c>
    </row>
    <row r="65" spans="1:21" ht="43.2" x14ac:dyDescent="0.3">
      <c r="A65">
        <v>3730</v>
      </c>
      <c r="B65" s="6" t="s">
        <v>3727</v>
      </c>
      <c r="C65" s="2" t="s">
        <v>7840</v>
      </c>
      <c r="D65" s="3">
        <v>1000</v>
      </c>
      <c r="E65" s="4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7" t="s">
        <v>8315</v>
      </c>
      <c r="R65" s="7" t="s">
        <v>8316</v>
      </c>
      <c r="S65" s="11">
        <f t="shared" si="2"/>
        <v>42203.677766203706</v>
      </c>
      <c r="T65" s="11">
        <f t="shared" si="3"/>
        <v>42233.677766203706</v>
      </c>
      <c r="U65">
        <f t="shared" si="4"/>
        <v>30</v>
      </c>
    </row>
    <row r="66" spans="1:21" ht="43.2" x14ac:dyDescent="0.3">
      <c r="A66">
        <v>3731</v>
      </c>
      <c r="B66" s="6" t="s">
        <v>3728</v>
      </c>
      <c r="C66" s="2" t="s">
        <v>7841</v>
      </c>
      <c r="D66" s="3">
        <v>5500</v>
      </c>
      <c r="E66" s="4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5">ROUND(E66/D66*100,0)</f>
        <v>11</v>
      </c>
      <c r="P66">
        <f t="shared" ref="P66:P129" si="6">IFERROR(ROUND(E66/L66,2),0)</f>
        <v>51.67</v>
      </c>
      <c r="Q66" s="7" t="s">
        <v>8315</v>
      </c>
      <c r="R66" s="7" t="s">
        <v>8316</v>
      </c>
      <c r="S66" s="11">
        <f t="shared" ref="S66:S129" si="7">(((J66/60)/60)/24)+DATE(1970,1,1)</f>
        <v>41983.752847222218</v>
      </c>
      <c r="T66" s="11">
        <f t="shared" ref="T66:T129" si="8">(((I66/60)/60)/24)+DATE(1970,1,1)</f>
        <v>42014.140972222223</v>
      </c>
      <c r="U66">
        <f t="shared" ref="U66:U129" si="9">ROUND(T66-S66,0)</f>
        <v>30</v>
      </c>
    </row>
    <row r="67" spans="1:21" ht="43.2" x14ac:dyDescent="0.3">
      <c r="A67">
        <v>3733</v>
      </c>
      <c r="B67" s="6" t="s">
        <v>3730</v>
      </c>
      <c r="C67" s="2" t="s">
        <v>7843</v>
      </c>
      <c r="D67" s="3">
        <v>1500</v>
      </c>
      <c r="E67" s="4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5"/>
        <v>0</v>
      </c>
      <c r="P67">
        <f t="shared" si="6"/>
        <v>0</v>
      </c>
      <c r="Q67" s="7" t="s">
        <v>8315</v>
      </c>
      <c r="R67" s="7" t="s">
        <v>8316</v>
      </c>
      <c r="S67" s="11">
        <f t="shared" si="7"/>
        <v>42103.024398148147</v>
      </c>
      <c r="T67" s="11">
        <f t="shared" si="8"/>
        <v>42112.9375</v>
      </c>
      <c r="U67">
        <f t="shared" si="9"/>
        <v>10</v>
      </c>
    </row>
    <row r="68" spans="1:21" ht="57.6" x14ac:dyDescent="0.3">
      <c r="A68">
        <v>3734</v>
      </c>
      <c r="B68" s="6" t="s">
        <v>3731</v>
      </c>
      <c r="C68" s="2" t="s">
        <v>7844</v>
      </c>
      <c r="D68" s="3">
        <v>1500</v>
      </c>
      <c r="E68" s="4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5"/>
        <v>28</v>
      </c>
      <c r="P68">
        <f t="shared" si="6"/>
        <v>61</v>
      </c>
      <c r="Q68" s="7" t="s">
        <v>8315</v>
      </c>
      <c r="R68" s="7" t="s">
        <v>8316</v>
      </c>
      <c r="S68" s="11">
        <f t="shared" si="7"/>
        <v>42089.901574074072</v>
      </c>
      <c r="T68" s="11">
        <f t="shared" si="8"/>
        <v>42149.901574074072</v>
      </c>
      <c r="U68">
        <f t="shared" si="9"/>
        <v>60</v>
      </c>
    </row>
    <row r="69" spans="1:21" ht="43.2" x14ac:dyDescent="0.3">
      <c r="A69">
        <v>3737</v>
      </c>
      <c r="B69" s="6" t="s">
        <v>3734</v>
      </c>
      <c r="C69" s="2" t="s">
        <v>7847</v>
      </c>
      <c r="D69" s="3">
        <v>700</v>
      </c>
      <c r="E69" s="4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5"/>
        <v>21</v>
      </c>
      <c r="P69">
        <f t="shared" si="6"/>
        <v>37.5</v>
      </c>
      <c r="Q69" s="7" t="s">
        <v>8315</v>
      </c>
      <c r="R69" s="7" t="s">
        <v>8316</v>
      </c>
      <c r="S69" s="11">
        <f t="shared" si="7"/>
        <v>42297.691006944442</v>
      </c>
      <c r="T69" s="11">
        <f t="shared" si="8"/>
        <v>42320.290972222225</v>
      </c>
      <c r="U69">
        <f t="shared" si="9"/>
        <v>23</v>
      </c>
    </row>
    <row r="70" spans="1:21" ht="43.2" x14ac:dyDescent="0.3">
      <c r="A70">
        <v>3740</v>
      </c>
      <c r="B70" s="6" t="s">
        <v>3737</v>
      </c>
      <c r="C70" s="2" t="s">
        <v>7850</v>
      </c>
      <c r="D70" s="3">
        <v>2000</v>
      </c>
      <c r="E70" s="4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5"/>
        <v>18</v>
      </c>
      <c r="P70">
        <f t="shared" si="6"/>
        <v>25.57</v>
      </c>
      <c r="Q70" s="7" t="s">
        <v>8315</v>
      </c>
      <c r="R70" s="7" t="s">
        <v>8316</v>
      </c>
      <c r="S70" s="11">
        <f t="shared" si="7"/>
        <v>41833.089756944442</v>
      </c>
      <c r="T70" s="11">
        <f t="shared" si="8"/>
        <v>41863.079143518517</v>
      </c>
      <c r="U70">
        <f t="shared" si="9"/>
        <v>30</v>
      </c>
    </row>
    <row r="71" spans="1:21" ht="43.2" x14ac:dyDescent="0.3">
      <c r="A71">
        <v>3741</v>
      </c>
      <c r="B71" s="6" t="s">
        <v>3738</v>
      </c>
      <c r="C71" s="2" t="s">
        <v>7851</v>
      </c>
      <c r="D71" s="3">
        <v>20000</v>
      </c>
      <c r="E71" s="4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5"/>
        <v>0</v>
      </c>
      <c r="P71">
        <f t="shared" si="6"/>
        <v>0</v>
      </c>
      <c r="Q71" s="7" t="s">
        <v>8315</v>
      </c>
      <c r="R71" s="7" t="s">
        <v>8316</v>
      </c>
      <c r="S71" s="11">
        <f t="shared" si="7"/>
        <v>42325.920717592591</v>
      </c>
      <c r="T71" s="11">
        <f t="shared" si="8"/>
        <v>42355.920717592591</v>
      </c>
      <c r="U71">
        <f t="shared" si="9"/>
        <v>30</v>
      </c>
    </row>
    <row r="72" spans="1:21" ht="43.2" x14ac:dyDescent="0.3">
      <c r="A72">
        <v>3742</v>
      </c>
      <c r="B72" s="6" t="s">
        <v>3739</v>
      </c>
      <c r="C72" s="2" t="s">
        <v>7852</v>
      </c>
      <c r="D72" s="3">
        <v>5000</v>
      </c>
      <c r="E72" s="4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5"/>
        <v>2</v>
      </c>
      <c r="P72">
        <f t="shared" si="6"/>
        <v>25</v>
      </c>
      <c r="Q72" s="7" t="s">
        <v>8315</v>
      </c>
      <c r="R72" s="7" t="s">
        <v>8316</v>
      </c>
      <c r="S72" s="11">
        <f t="shared" si="7"/>
        <v>41858.214629629627</v>
      </c>
      <c r="T72" s="11">
        <f t="shared" si="8"/>
        <v>41888.214629629627</v>
      </c>
      <c r="U72">
        <f t="shared" si="9"/>
        <v>30</v>
      </c>
    </row>
    <row r="73" spans="1:21" ht="28.8" x14ac:dyDescent="0.3">
      <c r="A73">
        <v>3743</v>
      </c>
      <c r="B73" s="6" t="s">
        <v>3740</v>
      </c>
      <c r="C73" s="2" t="s">
        <v>7853</v>
      </c>
      <c r="D73" s="3">
        <v>2200</v>
      </c>
      <c r="E73" s="4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5"/>
        <v>0</v>
      </c>
      <c r="P73">
        <f t="shared" si="6"/>
        <v>0</v>
      </c>
      <c r="Q73" s="7" t="s">
        <v>8315</v>
      </c>
      <c r="R73" s="7" t="s">
        <v>8316</v>
      </c>
      <c r="S73" s="11">
        <f t="shared" si="7"/>
        <v>41793.710231481484</v>
      </c>
      <c r="T73" s="11">
        <f t="shared" si="8"/>
        <v>41823.710231481484</v>
      </c>
      <c r="U73">
        <f t="shared" si="9"/>
        <v>30</v>
      </c>
    </row>
    <row r="74" spans="1:21" ht="57.6" x14ac:dyDescent="0.3">
      <c r="A74">
        <v>3744</v>
      </c>
      <c r="B74" s="6" t="s">
        <v>3741</v>
      </c>
      <c r="C74" s="2" t="s">
        <v>7854</v>
      </c>
      <c r="D74" s="3">
        <v>1200</v>
      </c>
      <c r="E74" s="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5"/>
        <v>0</v>
      </c>
      <c r="P74">
        <f t="shared" si="6"/>
        <v>0</v>
      </c>
      <c r="Q74" s="7" t="s">
        <v>8315</v>
      </c>
      <c r="R74" s="7" t="s">
        <v>8316</v>
      </c>
      <c r="S74" s="11">
        <f t="shared" si="7"/>
        <v>41793.814259259263</v>
      </c>
      <c r="T74" s="11">
        <f t="shared" si="8"/>
        <v>41825.165972222225</v>
      </c>
      <c r="U74">
        <f t="shared" si="9"/>
        <v>31</v>
      </c>
    </row>
    <row r="75" spans="1:21" ht="43.2" x14ac:dyDescent="0.3">
      <c r="A75">
        <v>3745</v>
      </c>
      <c r="B75" s="6" t="s">
        <v>3742</v>
      </c>
      <c r="C75" s="2" t="s">
        <v>7855</v>
      </c>
      <c r="D75" s="3">
        <v>100</v>
      </c>
      <c r="E75" s="4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5"/>
        <v>10</v>
      </c>
      <c r="P75">
        <f t="shared" si="6"/>
        <v>10</v>
      </c>
      <c r="Q75" s="7" t="s">
        <v>8315</v>
      </c>
      <c r="R75" s="7" t="s">
        <v>8316</v>
      </c>
      <c r="S75" s="11">
        <f t="shared" si="7"/>
        <v>41831.697939814818</v>
      </c>
      <c r="T75" s="11">
        <f t="shared" si="8"/>
        <v>41861.697939814818</v>
      </c>
      <c r="U75">
        <f t="shared" si="9"/>
        <v>30</v>
      </c>
    </row>
    <row r="76" spans="1:21" x14ac:dyDescent="0.3">
      <c r="A76">
        <v>3746</v>
      </c>
      <c r="B76" s="6" t="s">
        <v>3743</v>
      </c>
      <c r="C76" s="2" t="s">
        <v>7856</v>
      </c>
      <c r="D76" s="3">
        <v>8500</v>
      </c>
      <c r="E76" s="4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5"/>
        <v>2</v>
      </c>
      <c r="P76">
        <f t="shared" si="6"/>
        <v>202</v>
      </c>
      <c r="Q76" s="7" t="s">
        <v>8315</v>
      </c>
      <c r="R76" s="7" t="s">
        <v>8316</v>
      </c>
      <c r="S76" s="11">
        <f t="shared" si="7"/>
        <v>42621.389340277776</v>
      </c>
      <c r="T76" s="11">
        <f t="shared" si="8"/>
        <v>42651.389340277776</v>
      </c>
      <c r="U76">
        <f t="shared" si="9"/>
        <v>30</v>
      </c>
    </row>
    <row r="77" spans="1:21" ht="43.2" x14ac:dyDescent="0.3">
      <c r="A77">
        <v>3841</v>
      </c>
      <c r="B77" s="6" t="s">
        <v>3838</v>
      </c>
      <c r="C77" s="2" t="s">
        <v>7950</v>
      </c>
      <c r="D77" s="3">
        <v>10000</v>
      </c>
      <c r="E77" s="4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5"/>
        <v>9</v>
      </c>
      <c r="P77">
        <f t="shared" si="6"/>
        <v>25.65</v>
      </c>
      <c r="Q77" s="7" t="s">
        <v>8315</v>
      </c>
      <c r="R77" s="7" t="s">
        <v>8316</v>
      </c>
      <c r="S77" s="11">
        <f t="shared" si="7"/>
        <v>41780.785729166666</v>
      </c>
      <c r="T77" s="11">
        <f t="shared" si="8"/>
        <v>41840.785729166666</v>
      </c>
      <c r="U77">
        <f t="shared" si="9"/>
        <v>60</v>
      </c>
    </row>
    <row r="78" spans="1:21" ht="43.2" x14ac:dyDescent="0.3">
      <c r="A78">
        <v>3843</v>
      </c>
      <c r="B78" s="6" t="s">
        <v>3840</v>
      </c>
      <c r="C78" s="2" t="s">
        <v>7952</v>
      </c>
      <c r="D78" s="3">
        <v>5000</v>
      </c>
      <c r="E78" s="4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5"/>
        <v>21</v>
      </c>
      <c r="P78">
        <f t="shared" si="6"/>
        <v>56.05</v>
      </c>
      <c r="Q78" s="7" t="s">
        <v>8315</v>
      </c>
      <c r="R78" s="7" t="s">
        <v>8316</v>
      </c>
      <c r="S78" s="11">
        <f t="shared" si="7"/>
        <v>41766.072500000002</v>
      </c>
      <c r="T78" s="11">
        <f t="shared" si="8"/>
        <v>41791.072500000002</v>
      </c>
      <c r="U78">
        <f t="shared" si="9"/>
        <v>25</v>
      </c>
    </row>
    <row r="79" spans="1:21" ht="43.2" x14ac:dyDescent="0.3">
      <c r="A79">
        <v>3844</v>
      </c>
      <c r="B79" s="6" t="s">
        <v>3841</v>
      </c>
      <c r="C79" s="2" t="s">
        <v>7953</v>
      </c>
      <c r="D79" s="3">
        <v>9800</v>
      </c>
      <c r="E79" s="4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5"/>
        <v>41</v>
      </c>
      <c r="P79">
        <f t="shared" si="6"/>
        <v>81.319999999999993</v>
      </c>
      <c r="Q79" s="7" t="s">
        <v>8315</v>
      </c>
      <c r="R79" s="7" t="s">
        <v>8316</v>
      </c>
      <c r="S79" s="11">
        <f t="shared" si="7"/>
        <v>41766.617291666669</v>
      </c>
      <c r="T79" s="11">
        <f t="shared" si="8"/>
        <v>41793.290972222225</v>
      </c>
      <c r="U79">
        <f t="shared" si="9"/>
        <v>27</v>
      </c>
    </row>
    <row r="80" spans="1:21" ht="57.6" x14ac:dyDescent="0.3">
      <c r="A80">
        <v>3845</v>
      </c>
      <c r="B80" s="6" t="s">
        <v>3842</v>
      </c>
      <c r="C80" s="2" t="s">
        <v>7954</v>
      </c>
      <c r="D80" s="3">
        <v>40000</v>
      </c>
      <c r="E80" s="4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5"/>
        <v>2</v>
      </c>
      <c r="P80">
        <f t="shared" si="6"/>
        <v>70.17</v>
      </c>
      <c r="Q80" s="7" t="s">
        <v>8315</v>
      </c>
      <c r="R80" s="7" t="s">
        <v>8316</v>
      </c>
      <c r="S80" s="11">
        <f t="shared" si="7"/>
        <v>42248.627013888887</v>
      </c>
      <c r="T80" s="11">
        <f t="shared" si="8"/>
        <v>42278.627013888887</v>
      </c>
      <c r="U80">
        <f t="shared" si="9"/>
        <v>30</v>
      </c>
    </row>
    <row r="81" spans="1:21" ht="43.2" x14ac:dyDescent="0.3">
      <c r="A81">
        <v>3846</v>
      </c>
      <c r="B81" s="6" t="s">
        <v>3843</v>
      </c>
      <c r="C81" s="2" t="s">
        <v>7955</v>
      </c>
      <c r="D81" s="3">
        <v>7000</v>
      </c>
      <c r="E81" s="4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5"/>
        <v>3</v>
      </c>
      <c r="P81">
        <f t="shared" si="6"/>
        <v>23.63</v>
      </c>
      <c r="Q81" s="7" t="s">
        <v>8315</v>
      </c>
      <c r="R81" s="7" t="s">
        <v>8316</v>
      </c>
      <c r="S81" s="11">
        <f t="shared" si="7"/>
        <v>41885.221550925926</v>
      </c>
      <c r="T81" s="11">
        <f t="shared" si="8"/>
        <v>41916.290972222225</v>
      </c>
      <c r="U81">
        <f t="shared" si="9"/>
        <v>31</v>
      </c>
    </row>
    <row r="82" spans="1:21" ht="43.2" x14ac:dyDescent="0.3">
      <c r="A82">
        <v>3847</v>
      </c>
      <c r="B82" s="6" t="s">
        <v>3844</v>
      </c>
      <c r="C82" s="2" t="s">
        <v>7956</v>
      </c>
      <c r="D82" s="3">
        <v>10500</v>
      </c>
      <c r="E82" s="4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5"/>
        <v>16</v>
      </c>
      <c r="P82">
        <f t="shared" si="6"/>
        <v>188.56</v>
      </c>
      <c r="Q82" s="7" t="s">
        <v>8315</v>
      </c>
      <c r="R82" s="7" t="s">
        <v>8316</v>
      </c>
      <c r="S82" s="11">
        <f t="shared" si="7"/>
        <v>42159.224432870367</v>
      </c>
      <c r="T82" s="11">
        <f t="shared" si="8"/>
        <v>42204.224432870367</v>
      </c>
      <c r="U82">
        <f t="shared" si="9"/>
        <v>45</v>
      </c>
    </row>
    <row r="83" spans="1:21" ht="43.2" x14ac:dyDescent="0.3">
      <c r="A83">
        <v>3848</v>
      </c>
      <c r="B83" s="6" t="s">
        <v>3845</v>
      </c>
      <c r="C83" s="2" t="s">
        <v>7957</v>
      </c>
      <c r="D83" s="3">
        <v>13000</v>
      </c>
      <c r="E83" s="4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5"/>
        <v>16</v>
      </c>
      <c r="P83">
        <f t="shared" si="6"/>
        <v>49.51</v>
      </c>
      <c r="Q83" s="7" t="s">
        <v>8315</v>
      </c>
      <c r="R83" s="7" t="s">
        <v>8316</v>
      </c>
      <c r="S83" s="11">
        <f t="shared" si="7"/>
        <v>42265.817002314812</v>
      </c>
      <c r="T83" s="11">
        <f t="shared" si="8"/>
        <v>42295.817002314812</v>
      </c>
      <c r="U83">
        <f t="shared" si="9"/>
        <v>30</v>
      </c>
    </row>
    <row r="84" spans="1:21" ht="28.8" x14ac:dyDescent="0.3">
      <c r="A84">
        <v>3850</v>
      </c>
      <c r="B84" s="6" t="s">
        <v>3847</v>
      </c>
      <c r="C84" s="2" t="s">
        <v>7959</v>
      </c>
      <c r="D84" s="3">
        <v>1000</v>
      </c>
      <c r="E84" s="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5"/>
        <v>4</v>
      </c>
      <c r="P84">
        <f t="shared" si="6"/>
        <v>9.5</v>
      </c>
      <c r="Q84" s="7" t="s">
        <v>8315</v>
      </c>
      <c r="R84" s="7" t="s">
        <v>8316</v>
      </c>
      <c r="S84" s="11">
        <f t="shared" si="7"/>
        <v>41975.124340277776</v>
      </c>
      <c r="T84" s="11">
        <f t="shared" si="8"/>
        <v>42005.124340277776</v>
      </c>
      <c r="U84">
        <f t="shared" si="9"/>
        <v>30</v>
      </c>
    </row>
    <row r="85" spans="1:21" ht="43.2" x14ac:dyDescent="0.3">
      <c r="A85">
        <v>3852</v>
      </c>
      <c r="B85" s="6" t="s">
        <v>3849</v>
      </c>
      <c r="C85" s="2" t="s">
        <v>7961</v>
      </c>
      <c r="D85" s="3">
        <v>10000</v>
      </c>
      <c r="E85" s="4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5"/>
        <v>0</v>
      </c>
      <c r="P85">
        <f t="shared" si="6"/>
        <v>10</v>
      </c>
      <c r="Q85" s="7" t="s">
        <v>8315</v>
      </c>
      <c r="R85" s="7" t="s">
        <v>8316</v>
      </c>
      <c r="S85" s="11">
        <f t="shared" si="7"/>
        <v>42065.190694444449</v>
      </c>
      <c r="T85" s="11">
        <f t="shared" si="8"/>
        <v>42090.149027777778</v>
      </c>
      <c r="U85">
        <f t="shared" si="9"/>
        <v>25</v>
      </c>
    </row>
    <row r="86" spans="1:21" ht="43.2" x14ac:dyDescent="0.3">
      <c r="A86">
        <v>3853</v>
      </c>
      <c r="B86" s="6" t="s">
        <v>3850</v>
      </c>
      <c r="C86" s="2" t="s">
        <v>7962</v>
      </c>
      <c r="D86" s="3">
        <v>100000</v>
      </c>
      <c r="E86" s="4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5"/>
        <v>0</v>
      </c>
      <c r="P86">
        <f t="shared" si="6"/>
        <v>13</v>
      </c>
      <c r="Q86" s="7" t="s">
        <v>8315</v>
      </c>
      <c r="R86" s="7" t="s">
        <v>8316</v>
      </c>
      <c r="S86" s="11">
        <f t="shared" si="7"/>
        <v>41848.84002314815</v>
      </c>
      <c r="T86" s="11">
        <f t="shared" si="8"/>
        <v>41883.84002314815</v>
      </c>
      <c r="U86">
        <f t="shared" si="9"/>
        <v>35</v>
      </c>
    </row>
    <row r="87" spans="1:21" ht="28.8" x14ac:dyDescent="0.3">
      <c r="A87">
        <v>3854</v>
      </c>
      <c r="B87" s="6" t="s">
        <v>3851</v>
      </c>
      <c r="C87" s="2" t="s">
        <v>7963</v>
      </c>
      <c r="D87" s="3">
        <v>11000</v>
      </c>
      <c r="E87" s="4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5"/>
        <v>16</v>
      </c>
      <c r="P87">
        <f t="shared" si="6"/>
        <v>89.4</v>
      </c>
      <c r="Q87" s="7" t="s">
        <v>8315</v>
      </c>
      <c r="R87" s="7" t="s">
        <v>8316</v>
      </c>
      <c r="S87" s="11">
        <f t="shared" si="7"/>
        <v>42103.884930555556</v>
      </c>
      <c r="T87" s="11">
        <f t="shared" si="8"/>
        <v>42133.884930555556</v>
      </c>
      <c r="U87">
        <f t="shared" si="9"/>
        <v>30</v>
      </c>
    </row>
    <row r="88" spans="1:21" ht="57.6" x14ac:dyDescent="0.3">
      <c r="A88">
        <v>3855</v>
      </c>
      <c r="B88" s="6" t="s">
        <v>3852</v>
      </c>
      <c r="C88" s="2" t="s">
        <v>7964</v>
      </c>
      <c r="D88" s="3">
        <v>1000</v>
      </c>
      <c r="E88" s="4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5"/>
        <v>3</v>
      </c>
      <c r="P88">
        <f t="shared" si="6"/>
        <v>25</v>
      </c>
      <c r="Q88" s="7" t="s">
        <v>8315</v>
      </c>
      <c r="R88" s="7" t="s">
        <v>8316</v>
      </c>
      <c r="S88" s="11">
        <f t="shared" si="7"/>
        <v>42059.970729166671</v>
      </c>
      <c r="T88" s="11">
        <f t="shared" si="8"/>
        <v>42089.929062499999</v>
      </c>
      <c r="U88">
        <f t="shared" si="9"/>
        <v>30</v>
      </c>
    </row>
    <row r="89" spans="1:21" ht="57.6" x14ac:dyDescent="0.3">
      <c r="A89">
        <v>3856</v>
      </c>
      <c r="B89" s="6" t="s">
        <v>3853</v>
      </c>
      <c r="C89" s="2" t="s">
        <v>7965</v>
      </c>
      <c r="D89" s="3">
        <v>5000</v>
      </c>
      <c r="E89" s="4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5"/>
        <v>0</v>
      </c>
      <c r="P89">
        <f t="shared" si="6"/>
        <v>1</v>
      </c>
      <c r="Q89" s="7" t="s">
        <v>8315</v>
      </c>
      <c r="R89" s="7" t="s">
        <v>8316</v>
      </c>
      <c r="S89" s="11">
        <f t="shared" si="7"/>
        <v>42041.743090277778</v>
      </c>
      <c r="T89" s="11">
        <f t="shared" si="8"/>
        <v>42071.701423611114</v>
      </c>
      <c r="U89">
        <f t="shared" si="9"/>
        <v>30</v>
      </c>
    </row>
    <row r="90" spans="1:21" ht="43.2" x14ac:dyDescent="0.3">
      <c r="A90">
        <v>3857</v>
      </c>
      <c r="B90" s="6" t="s">
        <v>3854</v>
      </c>
      <c r="C90" s="2" t="s">
        <v>7966</v>
      </c>
      <c r="D90" s="3">
        <v>5000</v>
      </c>
      <c r="E90" s="4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5"/>
        <v>5</v>
      </c>
      <c r="P90">
        <f t="shared" si="6"/>
        <v>65</v>
      </c>
      <c r="Q90" s="7" t="s">
        <v>8315</v>
      </c>
      <c r="R90" s="7" t="s">
        <v>8316</v>
      </c>
      <c r="S90" s="11">
        <f t="shared" si="7"/>
        <v>41829.73715277778</v>
      </c>
      <c r="T90" s="11">
        <f t="shared" si="8"/>
        <v>41852.716666666667</v>
      </c>
      <c r="U90">
        <f t="shared" si="9"/>
        <v>23</v>
      </c>
    </row>
    <row r="91" spans="1:21" ht="43.2" x14ac:dyDescent="0.3">
      <c r="A91">
        <v>3859</v>
      </c>
      <c r="B91" s="6" t="s">
        <v>3856</v>
      </c>
      <c r="C91" s="2" t="s">
        <v>7968</v>
      </c>
      <c r="D91" s="3">
        <v>2500</v>
      </c>
      <c r="E91" s="4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5"/>
        <v>0</v>
      </c>
      <c r="P91">
        <f t="shared" si="6"/>
        <v>1</v>
      </c>
      <c r="Q91" s="7" t="s">
        <v>8315</v>
      </c>
      <c r="R91" s="7" t="s">
        <v>8316</v>
      </c>
      <c r="S91" s="11">
        <f t="shared" si="7"/>
        <v>41789.893599537041</v>
      </c>
      <c r="T91" s="11">
        <f t="shared" si="8"/>
        <v>41815.875</v>
      </c>
      <c r="U91">
        <f t="shared" si="9"/>
        <v>26</v>
      </c>
    </row>
    <row r="92" spans="1:21" ht="43.2" x14ac:dyDescent="0.3">
      <c r="A92">
        <v>3860</v>
      </c>
      <c r="B92" s="6" t="s">
        <v>3857</v>
      </c>
      <c r="C92" s="2" t="s">
        <v>7969</v>
      </c>
      <c r="D92" s="3">
        <v>6000</v>
      </c>
      <c r="E92" s="4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5"/>
        <v>18</v>
      </c>
      <c r="P92">
        <f t="shared" si="6"/>
        <v>81.540000000000006</v>
      </c>
      <c r="Q92" s="7" t="s">
        <v>8315</v>
      </c>
      <c r="R92" s="7" t="s">
        <v>8316</v>
      </c>
      <c r="S92" s="11">
        <f t="shared" si="7"/>
        <v>41833.660995370366</v>
      </c>
      <c r="T92" s="11">
        <f t="shared" si="8"/>
        <v>41863.660995370366</v>
      </c>
      <c r="U92">
        <f t="shared" si="9"/>
        <v>30</v>
      </c>
    </row>
    <row r="93" spans="1:21" x14ac:dyDescent="0.3">
      <c r="A93">
        <v>3861</v>
      </c>
      <c r="B93" s="6" t="s">
        <v>3858</v>
      </c>
      <c r="C93" s="2" t="s">
        <v>7970</v>
      </c>
      <c r="D93" s="3">
        <v>2000</v>
      </c>
      <c r="E93" s="4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5"/>
        <v>5</v>
      </c>
      <c r="P93">
        <f t="shared" si="6"/>
        <v>100</v>
      </c>
      <c r="Q93" s="7" t="s">
        <v>8315</v>
      </c>
      <c r="R93" s="7" t="s">
        <v>8316</v>
      </c>
      <c r="S93" s="11">
        <f t="shared" si="7"/>
        <v>41914.590011574073</v>
      </c>
      <c r="T93" s="11">
        <f t="shared" si="8"/>
        <v>41955.907638888893</v>
      </c>
      <c r="U93">
        <f t="shared" si="9"/>
        <v>41</v>
      </c>
    </row>
    <row r="94" spans="1:21" ht="28.8" x14ac:dyDescent="0.3">
      <c r="A94">
        <v>3862</v>
      </c>
      <c r="B94" s="6" t="s">
        <v>3859</v>
      </c>
      <c r="C94" s="2" t="s">
        <v>7971</v>
      </c>
      <c r="D94" s="3">
        <v>7500</v>
      </c>
      <c r="E94" s="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5"/>
        <v>0</v>
      </c>
      <c r="P94">
        <f t="shared" si="6"/>
        <v>1</v>
      </c>
      <c r="Q94" s="7" t="s">
        <v>8315</v>
      </c>
      <c r="R94" s="7" t="s">
        <v>8316</v>
      </c>
      <c r="S94" s="11">
        <f t="shared" si="7"/>
        <v>42611.261064814811</v>
      </c>
      <c r="T94" s="11">
        <f t="shared" si="8"/>
        <v>42625.707638888889</v>
      </c>
      <c r="U94">
        <f t="shared" si="9"/>
        <v>14</v>
      </c>
    </row>
    <row r="95" spans="1:21" ht="43.2" x14ac:dyDescent="0.3">
      <c r="A95">
        <v>3863</v>
      </c>
      <c r="B95" s="6" t="s">
        <v>3860</v>
      </c>
      <c r="C95" s="2" t="s">
        <v>7972</v>
      </c>
      <c r="D95" s="3">
        <v>6000</v>
      </c>
      <c r="E95" s="4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5"/>
        <v>0</v>
      </c>
      <c r="P95">
        <f t="shared" si="6"/>
        <v>0</v>
      </c>
      <c r="Q95" s="7" t="s">
        <v>8315</v>
      </c>
      <c r="R95" s="7" t="s">
        <v>8316</v>
      </c>
      <c r="S95" s="11">
        <f t="shared" si="7"/>
        <v>42253.633159722223</v>
      </c>
      <c r="T95" s="11">
        <f t="shared" si="8"/>
        <v>42313.674826388888</v>
      </c>
      <c r="U95">
        <f t="shared" si="9"/>
        <v>60</v>
      </c>
    </row>
    <row r="96" spans="1:21" ht="43.2" x14ac:dyDescent="0.3">
      <c r="A96">
        <v>3864</v>
      </c>
      <c r="B96" s="6" t="s">
        <v>3861</v>
      </c>
      <c r="C96" s="2" t="s">
        <v>7973</v>
      </c>
      <c r="D96" s="3">
        <v>5000</v>
      </c>
      <c r="E96" s="4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5"/>
        <v>1</v>
      </c>
      <c r="P96">
        <f t="shared" si="6"/>
        <v>20</v>
      </c>
      <c r="Q96" s="7" t="s">
        <v>8315</v>
      </c>
      <c r="R96" s="7" t="s">
        <v>8316</v>
      </c>
      <c r="S96" s="11">
        <f t="shared" si="7"/>
        <v>42295.891828703709</v>
      </c>
      <c r="T96" s="11">
        <f t="shared" si="8"/>
        <v>42325.933495370366</v>
      </c>
      <c r="U96">
        <f t="shared" si="9"/>
        <v>30</v>
      </c>
    </row>
    <row r="97" spans="1:21" ht="28.8" x14ac:dyDescent="0.3">
      <c r="A97">
        <v>3866</v>
      </c>
      <c r="B97" s="6" t="s">
        <v>3863</v>
      </c>
      <c r="C97" s="2" t="s">
        <v>7975</v>
      </c>
      <c r="D97" s="3">
        <v>2000</v>
      </c>
      <c r="E97" s="4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5"/>
        <v>1</v>
      </c>
      <c r="P97">
        <f t="shared" si="6"/>
        <v>5.5</v>
      </c>
      <c r="Q97" s="7" t="s">
        <v>8315</v>
      </c>
      <c r="R97" s="7" t="s">
        <v>8316</v>
      </c>
      <c r="S97" s="11">
        <f t="shared" si="7"/>
        <v>42402.947002314817</v>
      </c>
      <c r="T97" s="11">
        <f t="shared" si="8"/>
        <v>42452.145138888889</v>
      </c>
      <c r="U97">
        <f t="shared" si="9"/>
        <v>49</v>
      </c>
    </row>
    <row r="98" spans="1:21" ht="43.2" x14ac:dyDescent="0.3">
      <c r="A98">
        <v>3867</v>
      </c>
      <c r="B98" s="6" t="s">
        <v>3864</v>
      </c>
      <c r="C98" s="2" t="s">
        <v>7976</v>
      </c>
      <c r="D98" s="3">
        <v>2000</v>
      </c>
      <c r="E98" s="4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5"/>
        <v>13</v>
      </c>
      <c r="P98">
        <f t="shared" si="6"/>
        <v>50.2</v>
      </c>
      <c r="Q98" s="7" t="s">
        <v>8315</v>
      </c>
      <c r="R98" s="7" t="s">
        <v>8316</v>
      </c>
      <c r="S98" s="11">
        <f t="shared" si="7"/>
        <v>42509.814108796301</v>
      </c>
      <c r="T98" s="11">
        <f t="shared" si="8"/>
        <v>42539.814108796301</v>
      </c>
      <c r="U98">
        <f t="shared" si="9"/>
        <v>30</v>
      </c>
    </row>
    <row r="99" spans="1:21" ht="43.2" x14ac:dyDescent="0.3">
      <c r="A99">
        <v>3889</v>
      </c>
      <c r="B99" s="6" t="s">
        <v>3886</v>
      </c>
      <c r="C99" s="2" t="s">
        <v>7997</v>
      </c>
      <c r="D99" s="3">
        <v>8000</v>
      </c>
      <c r="E99" s="4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5"/>
        <v>1</v>
      </c>
      <c r="P99">
        <f t="shared" si="6"/>
        <v>13.11</v>
      </c>
      <c r="Q99" s="7" t="s">
        <v>8315</v>
      </c>
      <c r="R99" s="7" t="s">
        <v>8316</v>
      </c>
      <c r="S99" s="11">
        <f t="shared" si="7"/>
        <v>41977.004976851851</v>
      </c>
      <c r="T99" s="11">
        <f t="shared" si="8"/>
        <v>42008.976388888885</v>
      </c>
      <c r="U99">
        <f t="shared" si="9"/>
        <v>32</v>
      </c>
    </row>
    <row r="100" spans="1:21" ht="43.2" x14ac:dyDescent="0.3">
      <c r="A100">
        <v>3890</v>
      </c>
      <c r="B100" s="6" t="s">
        <v>3887</v>
      </c>
      <c r="C100" s="2" t="s">
        <v>7998</v>
      </c>
      <c r="D100" s="3">
        <v>15000</v>
      </c>
      <c r="E100" s="4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5"/>
        <v>17</v>
      </c>
      <c r="P100">
        <f t="shared" si="6"/>
        <v>315.5</v>
      </c>
      <c r="Q100" s="7" t="s">
        <v>8315</v>
      </c>
      <c r="R100" s="7" t="s">
        <v>8316</v>
      </c>
      <c r="S100" s="11">
        <f t="shared" si="7"/>
        <v>42171.758611111116</v>
      </c>
      <c r="T100" s="11">
        <f t="shared" si="8"/>
        <v>42231.758611111116</v>
      </c>
      <c r="U100">
        <f t="shared" si="9"/>
        <v>60</v>
      </c>
    </row>
    <row r="101" spans="1:21" ht="28.8" x14ac:dyDescent="0.3">
      <c r="A101">
        <v>3891</v>
      </c>
      <c r="B101" s="6" t="s">
        <v>3888</v>
      </c>
      <c r="C101" s="2" t="s">
        <v>7999</v>
      </c>
      <c r="D101" s="3">
        <v>800</v>
      </c>
      <c r="E101" s="4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5"/>
        <v>33</v>
      </c>
      <c r="P101">
        <f t="shared" si="6"/>
        <v>37.14</v>
      </c>
      <c r="Q101" s="7" t="s">
        <v>8315</v>
      </c>
      <c r="R101" s="7" t="s">
        <v>8316</v>
      </c>
      <c r="S101" s="11">
        <f t="shared" si="7"/>
        <v>42056.1324537037</v>
      </c>
      <c r="T101" s="11">
        <f t="shared" si="8"/>
        <v>42086.207638888889</v>
      </c>
      <c r="U101">
        <f t="shared" si="9"/>
        <v>30</v>
      </c>
    </row>
    <row r="102" spans="1:21" ht="57.6" x14ac:dyDescent="0.3">
      <c r="A102">
        <v>3892</v>
      </c>
      <c r="B102" s="6" t="s">
        <v>3889</v>
      </c>
      <c r="C102" s="2" t="s">
        <v>8000</v>
      </c>
      <c r="D102" s="3">
        <v>1000</v>
      </c>
      <c r="E102" s="4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5"/>
        <v>0</v>
      </c>
      <c r="P102">
        <f t="shared" si="6"/>
        <v>0</v>
      </c>
      <c r="Q102" s="7" t="s">
        <v>8315</v>
      </c>
      <c r="R102" s="7" t="s">
        <v>8316</v>
      </c>
      <c r="S102" s="11">
        <f t="shared" si="7"/>
        <v>41867.652280092596</v>
      </c>
      <c r="T102" s="11">
        <f t="shared" si="8"/>
        <v>41875.291666666664</v>
      </c>
      <c r="U102">
        <f t="shared" si="9"/>
        <v>8</v>
      </c>
    </row>
    <row r="103" spans="1:21" ht="57.6" x14ac:dyDescent="0.3">
      <c r="A103">
        <v>3893</v>
      </c>
      <c r="B103" s="6" t="s">
        <v>3890</v>
      </c>
      <c r="C103" s="2" t="s">
        <v>8001</v>
      </c>
      <c r="D103" s="3">
        <v>50000</v>
      </c>
      <c r="E103" s="4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5"/>
        <v>22</v>
      </c>
      <c r="P103">
        <f t="shared" si="6"/>
        <v>128.27000000000001</v>
      </c>
      <c r="Q103" s="7" t="s">
        <v>8315</v>
      </c>
      <c r="R103" s="7" t="s">
        <v>8316</v>
      </c>
      <c r="S103" s="11">
        <f t="shared" si="7"/>
        <v>41779.657870370371</v>
      </c>
      <c r="T103" s="11">
        <f t="shared" si="8"/>
        <v>41821.25</v>
      </c>
      <c r="U103">
        <f t="shared" si="9"/>
        <v>42</v>
      </c>
    </row>
    <row r="104" spans="1:21" ht="43.2" x14ac:dyDescent="0.3">
      <c r="A104">
        <v>3894</v>
      </c>
      <c r="B104" s="6" t="s">
        <v>3891</v>
      </c>
      <c r="C104" s="2" t="s">
        <v>8002</v>
      </c>
      <c r="D104" s="3">
        <v>15000</v>
      </c>
      <c r="E104" s="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5"/>
        <v>3</v>
      </c>
      <c r="P104">
        <f t="shared" si="6"/>
        <v>47.27</v>
      </c>
      <c r="Q104" s="7" t="s">
        <v>8315</v>
      </c>
      <c r="R104" s="7" t="s">
        <v>8316</v>
      </c>
      <c r="S104" s="11">
        <f t="shared" si="7"/>
        <v>42679.958472222221</v>
      </c>
      <c r="T104" s="11">
        <f t="shared" si="8"/>
        <v>42710.207638888889</v>
      </c>
      <c r="U104">
        <f t="shared" si="9"/>
        <v>30</v>
      </c>
    </row>
    <row r="105" spans="1:21" ht="43.2" x14ac:dyDescent="0.3">
      <c r="A105">
        <v>3895</v>
      </c>
      <c r="B105" s="6" t="s">
        <v>3892</v>
      </c>
      <c r="C105" s="2" t="s">
        <v>8003</v>
      </c>
      <c r="D105" s="3">
        <v>1000</v>
      </c>
      <c r="E105" s="4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5"/>
        <v>5</v>
      </c>
      <c r="P105">
        <f t="shared" si="6"/>
        <v>50</v>
      </c>
      <c r="Q105" s="7" t="s">
        <v>8315</v>
      </c>
      <c r="R105" s="7" t="s">
        <v>8316</v>
      </c>
      <c r="S105" s="11">
        <f t="shared" si="7"/>
        <v>42032.250208333338</v>
      </c>
      <c r="T105" s="11">
        <f t="shared" si="8"/>
        <v>42063.250208333338</v>
      </c>
      <c r="U105">
        <f t="shared" si="9"/>
        <v>31</v>
      </c>
    </row>
    <row r="106" spans="1:21" ht="43.2" x14ac:dyDescent="0.3">
      <c r="A106">
        <v>3896</v>
      </c>
      <c r="B106" s="6" t="s">
        <v>3893</v>
      </c>
      <c r="C106" s="2" t="s">
        <v>8004</v>
      </c>
      <c r="D106" s="3">
        <v>1600</v>
      </c>
      <c r="E106" s="4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5"/>
        <v>11</v>
      </c>
      <c r="P106">
        <f t="shared" si="6"/>
        <v>42.5</v>
      </c>
      <c r="Q106" s="7" t="s">
        <v>8315</v>
      </c>
      <c r="R106" s="7" t="s">
        <v>8316</v>
      </c>
      <c r="S106" s="11">
        <f t="shared" si="7"/>
        <v>41793.191875000004</v>
      </c>
      <c r="T106" s="11">
        <f t="shared" si="8"/>
        <v>41807.191875000004</v>
      </c>
      <c r="U106">
        <f t="shared" si="9"/>
        <v>14</v>
      </c>
    </row>
    <row r="107" spans="1:21" ht="43.2" x14ac:dyDescent="0.3">
      <c r="A107">
        <v>3899</v>
      </c>
      <c r="B107" s="6" t="s">
        <v>3896</v>
      </c>
      <c r="C107" s="2" t="s">
        <v>8007</v>
      </c>
      <c r="D107" s="3">
        <v>10000</v>
      </c>
      <c r="E107" s="4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5"/>
        <v>1</v>
      </c>
      <c r="P107">
        <f t="shared" si="6"/>
        <v>62.5</v>
      </c>
      <c r="Q107" s="7" t="s">
        <v>8315</v>
      </c>
      <c r="R107" s="7" t="s">
        <v>8316</v>
      </c>
      <c r="S107" s="11">
        <f t="shared" si="7"/>
        <v>41843.775011574071</v>
      </c>
      <c r="T107" s="11">
        <f t="shared" si="8"/>
        <v>41863.775011574071</v>
      </c>
      <c r="U107">
        <f t="shared" si="9"/>
        <v>20</v>
      </c>
    </row>
    <row r="108" spans="1:21" ht="43.2" x14ac:dyDescent="0.3">
      <c r="A108">
        <v>3900</v>
      </c>
      <c r="B108" s="6" t="s">
        <v>3897</v>
      </c>
      <c r="C108" s="2" t="s">
        <v>8008</v>
      </c>
      <c r="D108" s="3">
        <v>2500</v>
      </c>
      <c r="E108" s="4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5"/>
        <v>5</v>
      </c>
      <c r="P108">
        <f t="shared" si="6"/>
        <v>27</v>
      </c>
      <c r="Q108" s="7" t="s">
        <v>8315</v>
      </c>
      <c r="R108" s="7" t="s">
        <v>8316</v>
      </c>
      <c r="S108" s="11">
        <f t="shared" si="7"/>
        <v>42136.092488425929</v>
      </c>
      <c r="T108" s="11">
        <f t="shared" si="8"/>
        <v>42166.092488425929</v>
      </c>
      <c r="U108">
        <f t="shared" si="9"/>
        <v>30</v>
      </c>
    </row>
    <row r="109" spans="1:21" ht="43.2" x14ac:dyDescent="0.3">
      <c r="A109">
        <v>3901</v>
      </c>
      <c r="B109" s="6" t="s">
        <v>3898</v>
      </c>
      <c r="C109" s="2" t="s">
        <v>8009</v>
      </c>
      <c r="D109" s="3">
        <v>3000</v>
      </c>
      <c r="E109" s="4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5"/>
        <v>1</v>
      </c>
      <c r="P109">
        <f t="shared" si="6"/>
        <v>25</v>
      </c>
      <c r="Q109" s="7" t="s">
        <v>8315</v>
      </c>
      <c r="R109" s="7" t="s">
        <v>8316</v>
      </c>
      <c r="S109" s="11">
        <f t="shared" si="7"/>
        <v>42317.826377314821</v>
      </c>
      <c r="T109" s="11">
        <f t="shared" si="8"/>
        <v>42357.826377314821</v>
      </c>
      <c r="U109">
        <f t="shared" si="9"/>
        <v>40</v>
      </c>
    </row>
    <row r="110" spans="1:21" ht="57.6" x14ac:dyDescent="0.3">
      <c r="A110">
        <v>3903</v>
      </c>
      <c r="B110" s="6" t="s">
        <v>3900</v>
      </c>
      <c r="C110" s="2" t="s">
        <v>8011</v>
      </c>
      <c r="D110" s="3">
        <v>1500</v>
      </c>
      <c r="E110" s="4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5"/>
        <v>0</v>
      </c>
      <c r="P110">
        <f t="shared" si="6"/>
        <v>0</v>
      </c>
      <c r="Q110" s="7" t="s">
        <v>8315</v>
      </c>
      <c r="R110" s="7" t="s">
        <v>8316</v>
      </c>
      <c r="S110" s="11">
        <f t="shared" si="7"/>
        <v>42186.01116898148</v>
      </c>
      <c r="T110" s="11">
        <f t="shared" si="8"/>
        <v>42230.818055555559</v>
      </c>
      <c r="U110">
        <f t="shared" si="9"/>
        <v>45</v>
      </c>
    </row>
    <row r="111" spans="1:21" ht="28.8" x14ac:dyDescent="0.3">
      <c r="A111">
        <v>3904</v>
      </c>
      <c r="B111" s="6" t="s">
        <v>3901</v>
      </c>
      <c r="C111" s="2" t="s">
        <v>8012</v>
      </c>
      <c r="D111" s="3">
        <v>10000</v>
      </c>
      <c r="E111" s="4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5"/>
        <v>0</v>
      </c>
      <c r="P111">
        <f t="shared" si="6"/>
        <v>1.5</v>
      </c>
      <c r="Q111" s="7" t="s">
        <v>8315</v>
      </c>
      <c r="R111" s="7" t="s">
        <v>8316</v>
      </c>
      <c r="S111" s="11">
        <f t="shared" si="7"/>
        <v>42095.229166666672</v>
      </c>
      <c r="T111" s="11">
        <f t="shared" si="8"/>
        <v>42109.211111111115</v>
      </c>
      <c r="U111">
        <f t="shared" si="9"/>
        <v>14</v>
      </c>
    </row>
    <row r="112" spans="1:21" ht="43.2" x14ac:dyDescent="0.3">
      <c r="A112">
        <v>3907</v>
      </c>
      <c r="B112" s="6" t="s">
        <v>3904</v>
      </c>
      <c r="C112" s="2" t="s">
        <v>8015</v>
      </c>
      <c r="D112" s="3">
        <v>1000</v>
      </c>
      <c r="E112" s="4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5"/>
        <v>15</v>
      </c>
      <c r="P112">
        <f t="shared" si="6"/>
        <v>38.25</v>
      </c>
      <c r="Q112" s="7" t="s">
        <v>8315</v>
      </c>
      <c r="R112" s="7" t="s">
        <v>8316</v>
      </c>
      <c r="S112" s="11">
        <f t="shared" si="7"/>
        <v>41906.819513888891</v>
      </c>
      <c r="T112" s="11">
        <f t="shared" si="8"/>
        <v>41938.838888888888</v>
      </c>
      <c r="U112">
        <f t="shared" si="9"/>
        <v>32</v>
      </c>
    </row>
    <row r="113" spans="1:21" ht="43.2" x14ac:dyDescent="0.3">
      <c r="A113">
        <v>3908</v>
      </c>
      <c r="B113" s="6" t="s">
        <v>3905</v>
      </c>
      <c r="C113" s="2" t="s">
        <v>8016</v>
      </c>
      <c r="D113" s="3">
        <v>750</v>
      </c>
      <c r="E113" s="4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5"/>
        <v>9</v>
      </c>
      <c r="P113">
        <f t="shared" si="6"/>
        <v>16.25</v>
      </c>
      <c r="Q113" s="7" t="s">
        <v>8315</v>
      </c>
      <c r="R113" s="7" t="s">
        <v>8316</v>
      </c>
      <c r="S113" s="11">
        <f t="shared" si="7"/>
        <v>41834.135370370372</v>
      </c>
      <c r="T113" s="11">
        <f t="shared" si="8"/>
        <v>41849.135370370372</v>
      </c>
      <c r="U113">
        <f t="shared" si="9"/>
        <v>15</v>
      </c>
    </row>
    <row r="114" spans="1:21" ht="43.2" x14ac:dyDescent="0.3">
      <c r="A114">
        <v>3909</v>
      </c>
      <c r="B114" s="6" t="s">
        <v>3906</v>
      </c>
      <c r="C114" s="2" t="s">
        <v>8017</v>
      </c>
      <c r="D114" s="3">
        <v>60000</v>
      </c>
      <c r="E114" s="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5"/>
        <v>0</v>
      </c>
      <c r="P114">
        <f t="shared" si="6"/>
        <v>33.75</v>
      </c>
      <c r="Q114" s="7" t="s">
        <v>8315</v>
      </c>
      <c r="R114" s="7" t="s">
        <v>8316</v>
      </c>
      <c r="S114" s="11">
        <f t="shared" si="7"/>
        <v>41863.359282407408</v>
      </c>
      <c r="T114" s="11">
        <f t="shared" si="8"/>
        <v>41893.359282407408</v>
      </c>
      <c r="U114">
        <f t="shared" si="9"/>
        <v>30</v>
      </c>
    </row>
    <row r="115" spans="1:21" ht="43.2" x14ac:dyDescent="0.3">
      <c r="A115">
        <v>3910</v>
      </c>
      <c r="B115" s="6" t="s">
        <v>3907</v>
      </c>
      <c r="C115" s="2" t="s">
        <v>8018</v>
      </c>
      <c r="D115" s="3">
        <v>6000</v>
      </c>
      <c r="E115" s="4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5"/>
        <v>3</v>
      </c>
      <c r="P115">
        <f t="shared" si="6"/>
        <v>61.67</v>
      </c>
      <c r="Q115" s="7" t="s">
        <v>8315</v>
      </c>
      <c r="R115" s="7" t="s">
        <v>8316</v>
      </c>
      <c r="S115" s="11">
        <f t="shared" si="7"/>
        <v>42224.756909722222</v>
      </c>
      <c r="T115" s="11">
        <f t="shared" si="8"/>
        <v>42254.756909722222</v>
      </c>
      <c r="U115">
        <f t="shared" si="9"/>
        <v>30</v>
      </c>
    </row>
    <row r="116" spans="1:21" ht="43.2" x14ac:dyDescent="0.3">
      <c r="A116">
        <v>3911</v>
      </c>
      <c r="B116" s="6" t="s">
        <v>3908</v>
      </c>
      <c r="C116" s="2" t="s">
        <v>8019</v>
      </c>
      <c r="D116" s="3">
        <v>8000</v>
      </c>
      <c r="E116" s="4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5"/>
        <v>37</v>
      </c>
      <c r="P116">
        <f t="shared" si="6"/>
        <v>83.14</v>
      </c>
      <c r="Q116" s="7" t="s">
        <v>8315</v>
      </c>
      <c r="R116" s="7" t="s">
        <v>8316</v>
      </c>
      <c r="S116" s="11">
        <f t="shared" si="7"/>
        <v>41939.8122337963</v>
      </c>
      <c r="T116" s="11">
        <f t="shared" si="8"/>
        <v>41969.853900462964</v>
      </c>
      <c r="U116">
        <f t="shared" si="9"/>
        <v>30</v>
      </c>
    </row>
    <row r="117" spans="1:21" ht="43.2" x14ac:dyDescent="0.3">
      <c r="A117">
        <v>3912</v>
      </c>
      <c r="B117" s="6" t="s">
        <v>3909</v>
      </c>
      <c r="C117" s="2" t="s">
        <v>8020</v>
      </c>
      <c r="D117" s="3">
        <v>15000</v>
      </c>
      <c r="E117" s="4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5"/>
        <v>0</v>
      </c>
      <c r="P117">
        <f t="shared" si="6"/>
        <v>1</v>
      </c>
      <c r="Q117" s="7" t="s">
        <v>8315</v>
      </c>
      <c r="R117" s="7" t="s">
        <v>8316</v>
      </c>
      <c r="S117" s="11">
        <f t="shared" si="7"/>
        <v>42059.270023148143</v>
      </c>
      <c r="T117" s="11">
        <f t="shared" si="8"/>
        <v>42119.190972222219</v>
      </c>
      <c r="U117">
        <f t="shared" si="9"/>
        <v>60</v>
      </c>
    </row>
    <row r="118" spans="1:21" ht="43.2" x14ac:dyDescent="0.3">
      <c r="A118">
        <v>3913</v>
      </c>
      <c r="B118" s="6" t="s">
        <v>3910</v>
      </c>
      <c r="C118" s="2" t="s">
        <v>8021</v>
      </c>
      <c r="D118" s="3">
        <v>10000</v>
      </c>
      <c r="E118" s="4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5"/>
        <v>10</v>
      </c>
      <c r="P118">
        <f t="shared" si="6"/>
        <v>142.86000000000001</v>
      </c>
      <c r="Q118" s="7" t="s">
        <v>8315</v>
      </c>
      <c r="R118" s="7" t="s">
        <v>8316</v>
      </c>
      <c r="S118" s="11">
        <f t="shared" si="7"/>
        <v>42308.211215277777</v>
      </c>
      <c r="T118" s="11">
        <f t="shared" si="8"/>
        <v>42338.252881944441</v>
      </c>
      <c r="U118">
        <f t="shared" si="9"/>
        <v>30</v>
      </c>
    </row>
    <row r="119" spans="1:21" ht="43.2" x14ac:dyDescent="0.3">
      <c r="A119">
        <v>3922</v>
      </c>
      <c r="B119" s="6" t="s">
        <v>3919</v>
      </c>
      <c r="C119" s="2" t="s">
        <v>8030</v>
      </c>
      <c r="D119" s="3">
        <v>750</v>
      </c>
      <c r="E119" s="4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5"/>
        <v>8</v>
      </c>
      <c r="P119">
        <f t="shared" si="6"/>
        <v>10.17</v>
      </c>
      <c r="Q119" s="7" t="s">
        <v>8315</v>
      </c>
      <c r="R119" s="7" t="s">
        <v>8316</v>
      </c>
      <c r="S119" s="11">
        <f t="shared" si="7"/>
        <v>42020.768634259264</v>
      </c>
      <c r="T119" s="11">
        <f t="shared" si="8"/>
        <v>42065.958333333328</v>
      </c>
      <c r="U119">
        <f t="shared" si="9"/>
        <v>45</v>
      </c>
    </row>
    <row r="120" spans="1:21" ht="43.2" x14ac:dyDescent="0.3">
      <c r="A120">
        <v>3924</v>
      </c>
      <c r="B120" s="6" t="s">
        <v>3921</v>
      </c>
      <c r="C120" s="2" t="s">
        <v>8032</v>
      </c>
      <c r="D120" s="3">
        <v>15000</v>
      </c>
      <c r="E120" s="4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5"/>
        <v>15</v>
      </c>
      <c r="P120">
        <f t="shared" si="6"/>
        <v>57.25</v>
      </c>
      <c r="Q120" s="7" t="s">
        <v>8315</v>
      </c>
      <c r="R120" s="7" t="s">
        <v>8316</v>
      </c>
      <c r="S120" s="11">
        <f t="shared" si="7"/>
        <v>41786.959745370368</v>
      </c>
      <c r="T120" s="11">
        <f t="shared" si="8"/>
        <v>41816.959745370368</v>
      </c>
      <c r="U120">
        <f t="shared" si="9"/>
        <v>30</v>
      </c>
    </row>
    <row r="121" spans="1:21" ht="43.2" x14ac:dyDescent="0.3">
      <c r="A121">
        <v>3925</v>
      </c>
      <c r="B121" s="6" t="s">
        <v>3922</v>
      </c>
      <c r="C121" s="2" t="s">
        <v>8033</v>
      </c>
      <c r="D121" s="3">
        <v>150</v>
      </c>
      <c r="E121" s="4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5"/>
        <v>10</v>
      </c>
      <c r="P121">
        <f t="shared" si="6"/>
        <v>5</v>
      </c>
      <c r="Q121" s="7" t="s">
        <v>8315</v>
      </c>
      <c r="R121" s="7" t="s">
        <v>8316</v>
      </c>
      <c r="S121" s="11">
        <f t="shared" si="7"/>
        <v>41820.870821759258</v>
      </c>
      <c r="T121" s="11">
        <f t="shared" si="8"/>
        <v>41850.870821759258</v>
      </c>
      <c r="U121">
        <f t="shared" si="9"/>
        <v>30</v>
      </c>
    </row>
    <row r="122" spans="1:21" ht="43.2" x14ac:dyDescent="0.3">
      <c r="A122">
        <v>3928</v>
      </c>
      <c r="B122" s="6" t="s">
        <v>3925</v>
      </c>
      <c r="C122" s="2" t="s">
        <v>8036</v>
      </c>
      <c r="D122" s="3">
        <v>5000</v>
      </c>
      <c r="E122" s="4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5"/>
        <v>13</v>
      </c>
      <c r="P122">
        <f t="shared" si="6"/>
        <v>93</v>
      </c>
      <c r="Q122" s="7" t="s">
        <v>8315</v>
      </c>
      <c r="R122" s="7" t="s">
        <v>8316</v>
      </c>
      <c r="S122" s="11">
        <f t="shared" si="7"/>
        <v>42265.683182870373</v>
      </c>
      <c r="T122" s="11">
        <f t="shared" si="8"/>
        <v>42293.207638888889</v>
      </c>
      <c r="U122">
        <f t="shared" si="9"/>
        <v>28</v>
      </c>
    </row>
    <row r="123" spans="1:21" ht="43.2" x14ac:dyDescent="0.3">
      <c r="A123">
        <v>3929</v>
      </c>
      <c r="B123" s="6" t="s">
        <v>3926</v>
      </c>
      <c r="C123" s="2" t="s">
        <v>8037</v>
      </c>
      <c r="D123" s="3">
        <v>20000</v>
      </c>
      <c r="E123" s="4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5"/>
        <v>2</v>
      </c>
      <c r="P123">
        <f t="shared" si="6"/>
        <v>32.36</v>
      </c>
      <c r="Q123" s="7" t="s">
        <v>8315</v>
      </c>
      <c r="R123" s="7" t="s">
        <v>8316</v>
      </c>
      <c r="S123" s="11">
        <f t="shared" si="7"/>
        <v>42601.827141203699</v>
      </c>
      <c r="T123" s="11">
        <f t="shared" si="8"/>
        <v>42631.827141203699</v>
      </c>
      <c r="U123">
        <f t="shared" si="9"/>
        <v>30</v>
      </c>
    </row>
    <row r="124" spans="1:21" ht="43.2" x14ac:dyDescent="0.3">
      <c r="A124">
        <v>3931</v>
      </c>
      <c r="B124" s="6" t="s">
        <v>3928</v>
      </c>
      <c r="C124" s="2" t="s">
        <v>8039</v>
      </c>
      <c r="D124" s="3">
        <v>8000</v>
      </c>
      <c r="E124" s="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5"/>
        <v>0</v>
      </c>
      <c r="P124">
        <f t="shared" si="6"/>
        <v>0</v>
      </c>
      <c r="Q124" s="7" t="s">
        <v>8315</v>
      </c>
      <c r="R124" s="7" t="s">
        <v>8316</v>
      </c>
      <c r="S124" s="11">
        <f t="shared" si="7"/>
        <v>42228.151701388888</v>
      </c>
      <c r="T124" s="11">
        <f t="shared" si="8"/>
        <v>42253.151701388888</v>
      </c>
      <c r="U124">
        <f t="shared" si="9"/>
        <v>25</v>
      </c>
    </row>
    <row r="125" spans="1:21" ht="43.2" x14ac:dyDescent="0.3">
      <c r="A125">
        <v>3932</v>
      </c>
      <c r="B125" s="6" t="s">
        <v>3929</v>
      </c>
      <c r="C125" s="2" t="s">
        <v>8040</v>
      </c>
      <c r="D125" s="3">
        <v>12000</v>
      </c>
      <c r="E125" s="4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5"/>
        <v>0</v>
      </c>
      <c r="P125">
        <f t="shared" si="6"/>
        <v>1</v>
      </c>
      <c r="Q125" s="7" t="s">
        <v>8315</v>
      </c>
      <c r="R125" s="7" t="s">
        <v>8316</v>
      </c>
      <c r="S125" s="11">
        <f t="shared" si="7"/>
        <v>42415.168564814812</v>
      </c>
      <c r="T125" s="11">
        <f t="shared" si="8"/>
        <v>42445.126898148148</v>
      </c>
      <c r="U125">
        <f t="shared" si="9"/>
        <v>30</v>
      </c>
    </row>
    <row r="126" spans="1:21" ht="43.2" x14ac:dyDescent="0.3">
      <c r="A126">
        <v>3933</v>
      </c>
      <c r="B126" s="6" t="s">
        <v>3930</v>
      </c>
      <c r="C126" s="2" t="s">
        <v>8041</v>
      </c>
      <c r="D126" s="3">
        <v>7000</v>
      </c>
      <c r="E126" s="4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5"/>
        <v>16</v>
      </c>
      <c r="P126">
        <f t="shared" si="6"/>
        <v>91.83</v>
      </c>
      <c r="Q126" s="7" t="s">
        <v>8315</v>
      </c>
      <c r="R126" s="7" t="s">
        <v>8316</v>
      </c>
      <c r="S126" s="11">
        <f t="shared" si="7"/>
        <v>42538.968310185184</v>
      </c>
      <c r="T126" s="11">
        <f t="shared" si="8"/>
        <v>42568.029861111107</v>
      </c>
      <c r="U126">
        <f t="shared" si="9"/>
        <v>29</v>
      </c>
    </row>
    <row r="127" spans="1:21" ht="43.2" x14ac:dyDescent="0.3">
      <c r="A127">
        <v>3934</v>
      </c>
      <c r="B127" s="6" t="s">
        <v>3931</v>
      </c>
      <c r="C127" s="2" t="s">
        <v>8042</v>
      </c>
      <c r="D127" s="3">
        <v>5000</v>
      </c>
      <c r="E127" s="4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5"/>
        <v>11</v>
      </c>
      <c r="P127">
        <f t="shared" si="6"/>
        <v>45.83</v>
      </c>
      <c r="Q127" s="7" t="s">
        <v>8315</v>
      </c>
      <c r="R127" s="7" t="s">
        <v>8316</v>
      </c>
      <c r="S127" s="11">
        <f t="shared" si="7"/>
        <v>42233.671747685185</v>
      </c>
      <c r="T127" s="11">
        <f t="shared" si="8"/>
        <v>42278.541666666672</v>
      </c>
      <c r="U127">
        <f t="shared" si="9"/>
        <v>45</v>
      </c>
    </row>
    <row r="128" spans="1:21" ht="43.2" x14ac:dyDescent="0.3">
      <c r="A128">
        <v>3936</v>
      </c>
      <c r="B128" s="6" t="s">
        <v>3933</v>
      </c>
      <c r="C128" s="2" t="s">
        <v>8044</v>
      </c>
      <c r="D128" s="3">
        <v>20000</v>
      </c>
      <c r="E128" s="4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5"/>
        <v>0</v>
      </c>
      <c r="P128">
        <f t="shared" si="6"/>
        <v>0</v>
      </c>
      <c r="Q128" s="7" t="s">
        <v>8315</v>
      </c>
      <c r="R128" s="7" t="s">
        <v>8316</v>
      </c>
      <c r="S128" s="11">
        <f t="shared" si="7"/>
        <v>42675.262962962966</v>
      </c>
      <c r="T128" s="11">
        <f t="shared" si="8"/>
        <v>42705.304629629631</v>
      </c>
      <c r="U128">
        <f t="shared" si="9"/>
        <v>30</v>
      </c>
    </row>
    <row r="129" spans="1:21" ht="43.2" x14ac:dyDescent="0.3">
      <c r="A129">
        <v>3937</v>
      </c>
      <c r="B129" s="6" t="s">
        <v>3934</v>
      </c>
      <c r="C129" s="2" t="s">
        <v>8045</v>
      </c>
      <c r="D129" s="3">
        <v>2885</v>
      </c>
      <c r="E129" s="4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5"/>
        <v>86</v>
      </c>
      <c r="P129">
        <f t="shared" si="6"/>
        <v>248.5</v>
      </c>
      <c r="Q129" s="7" t="s">
        <v>8315</v>
      </c>
      <c r="R129" s="7" t="s">
        <v>8316</v>
      </c>
      <c r="S129" s="11">
        <f t="shared" si="7"/>
        <v>42534.631481481483</v>
      </c>
      <c r="T129" s="11">
        <f t="shared" si="8"/>
        <v>42562.631481481483</v>
      </c>
      <c r="U129">
        <f t="shared" si="9"/>
        <v>28</v>
      </c>
    </row>
    <row r="130" spans="1:21" ht="43.2" x14ac:dyDescent="0.3">
      <c r="A130">
        <v>3938</v>
      </c>
      <c r="B130" s="6" t="s">
        <v>3935</v>
      </c>
      <c r="C130" s="2" t="s">
        <v>8046</v>
      </c>
      <c r="D130" s="3">
        <v>3255</v>
      </c>
      <c r="E130" s="4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10">ROUND(E130/D130*100,0)</f>
        <v>12</v>
      </c>
      <c r="P130">
        <f t="shared" ref="P130:P193" si="11">IFERROR(ROUND(E130/L130,2),0)</f>
        <v>79.400000000000006</v>
      </c>
      <c r="Q130" s="7" t="s">
        <v>8315</v>
      </c>
      <c r="R130" s="7" t="s">
        <v>8316</v>
      </c>
      <c r="S130" s="11">
        <f t="shared" ref="S130:S193" si="12">(((J130/60)/60)/24)+DATE(1970,1,1)</f>
        <v>42151.905717592599</v>
      </c>
      <c r="T130" s="11">
        <f t="shared" ref="T130:T193" si="13">(((I130/60)/60)/24)+DATE(1970,1,1)</f>
        <v>42182.905717592599</v>
      </c>
      <c r="U130">
        <f t="shared" ref="U130:U193" si="14">ROUND(T130-S130,0)</f>
        <v>31</v>
      </c>
    </row>
    <row r="131" spans="1:21" ht="43.2" x14ac:dyDescent="0.3">
      <c r="A131">
        <v>3940</v>
      </c>
      <c r="B131" s="6" t="s">
        <v>3937</v>
      </c>
      <c r="C131" s="2" t="s">
        <v>8048</v>
      </c>
      <c r="D131" s="3">
        <v>5000</v>
      </c>
      <c r="E131" s="4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10"/>
        <v>0</v>
      </c>
      <c r="P131">
        <f t="shared" si="11"/>
        <v>5.5</v>
      </c>
      <c r="Q131" s="7" t="s">
        <v>8315</v>
      </c>
      <c r="R131" s="7" t="s">
        <v>8316</v>
      </c>
      <c r="S131" s="11">
        <f t="shared" si="12"/>
        <v>41961.492488425924</v>
      </c>
      <c r="T131" s="11">
        <f t="shared" si="13"/>
        <v>42006.492488425924</v>
      </c>
      <c r="U131">
        <f t="shared" si="14"/>
        <v>45</v>
      </c>
    </row>
    <row r="132" spans="1:21" ht="72" x14ac:dyDescent="0.3">
      <c r="A132">
        <v>3941</v>
      </c>
      <c r="B132" s="6" t="s">
        <v>3938</v>
      </c>
      <c r="C132" s="2" t="s">
        <v>8049</v>
      </c>
      <c r="D132" s="3">
        <v>5500</v>
      </c>
      <c r="E132" s="4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10"/>
        <v>1</v>
      </c>
      <c r="P132">
        <f t="shared" si="11"/>
        <v>25</v>
      </c>
      <c r="Q132" s="7" t="s">
        <v>8315</v>
      </c>
      <c r="R132" s="7" t="s">
        <v>8316</v>
      </c>
      <c r="S132" s="11">
        <f t="shared" si="12"/>
        <v>41940.587233796294</v>
      </c>
      <c r="T132" s="11">
        <f t="shared" si="13"/>
        <v>41968.041666666672</v>
      </c>
      <c r="U132">
        <f t="shared" si="14"/>
        <v>27</v>
      </c>
    </row>
    <row r="133" spans="1:21" ht="43.2" x14ac:dyDescent="0.3">
      <c r="A133">
        <v>3942</v>
      </c>
      <c r="B133" s="6" t="s">
        <v>3939</v>
      </c>
      <c r="C133" s="2" t="s">
        <v>8050</v>
      </c>
      <c r="D133" s="3">
        <v>1200</v>
      </c>
      <c r="E133" s="4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10"/>
        <v>0</v>
      </c>
      <c r="P133">
        <f t="shared" si="11"/>
        <v>0</v>
      </c>
      <c r="Q133" s="7" t="s">
        <v>8315</v>
      </c>
      <c r="R133" s="7" t="s">
        <v>8316</v>
      </c>
      <c r="S133" s="11">
        <f t="shared" si="12"/>
        <v>42111.904097222221</v>
      </c>
      <c r="T133" s="11">
        <f t="shared" si="13"/>
        <v>42171.904097222221</v>
      </c>
      <c r="U133">
        <f t="shared" si="14"/>
        <v>60</v>
      </c>
    </row>
    <row r="134" spans="1:21" ht="43.2" x14ac:dyDescent="0.3">
      <c r="A134">
        <v>3943</v>
      </c>
      <c r="B134" s="6" t="s">
        <v>3940</v>
      </c>
      <c r="C134" s="2" t="s">
        <v>8051</v>
      </c>
      <c r="D134" s="3">
        <v>5000</v>
      </c>
      <c r="E134" s="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10"/>
        <v>36</v>
      </c>
      <c r="P134">
        <f t="shared" si="11"/>
        <v>137.08000000000001</v>
      </c>
      <c r="Q134" s="7" t="s">
        <v>8315</v>
      </c>
      <c r="R134" s="7" t="s">
        <v>8316</v>
      </c>
      <c r="S134" s="11">
        <f t="shared" si="12"/>
        <v>42279.778564814813</v>
      </c>
      <c r="T134" s="11">
        <f t="shared" si="13"/>
        <v>42310.701388888891</v>
      </c>
      <c r="U134">
        <f t="shared" si="14"/>
        <v>31</v>
      </c>
    </row>
    <row r="135" spans="1:21" ht="57.6" x14ac:dyDescent="0.3">
      <c r="A135">
        <v>3944</v>
      </c>
      <c r="B135" s="6" t="s">
        <v>3941</v>
      </c>
      <c r="C135" s="2" t="s">
        <v>8052</v>
      </c>
      <c r="D135" s="3">
        <v>5000</v>
      </c>
      <c r="E135" s="4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10"/>
        <v>0</v>
      </c>
      <c r="P135">
        <f t="shared" si="11"/>
        <v>0</v>
      </c>
      <c r="Q135" s="7" t="s">
        <v>8315</v>
      </c>
      <c r="R135" s="7" t="s">
        <v>8316</v>
      </c>
      <c r="S135" s="11">
        <f t="shared" si="12"/>
        <v>42213.662905092591</v>
      </c>
      <c r="T135" s="11">
        <f t="shared" si="13"/>
        <v>42243.662905092591</v>
      </c>
      <c r="U135">
        <f t="shared" si="14"/>
        <v>30</v>
      </c>
    </row>
    <row r="136" spans="1:21" ht="43.2" x14ac:dyDescent="0.3">
      <c r="A136">
        <v>3945</v>
      </c>
      <c r="B136" s="6" t="s">
        <v>3942</v>
      </c>
      <c r="C136" s="2" t="s">
        <v>8053</v>
      </c>
      <c r="D136" s="3">
        <v>2000</v>
      </c>
      <c r="E136" s="4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10"/>
        <v>0</v>
      </c>
      <c r="P136">
        <f t="shared" si="11"/>
        <v>5</v>
      </c>
      <c r="Q136" s="7" t="s">
        <v>8315</v>
      </c>
      <c r="R136" s="7" t="s">
        <v>8316</v>
      </c>
      <c r="S136" s="11">
        <f t="shared" si="12"/>
        <v>42109.801712962959</v>
      </c>
      <c r="T136" s="11">
        <f t="shared" si="13"/>
        <v>42139.801712962959</v>
      </c>
      <c r="U136">
        <f t="shared" si="14"/>
        <v>30</v>
      </c>
    </row>
    <row r="137" spans="1:21" ht="28.8" x14ac:dyDescent="0.3">
      <c r="A137">
        <v>3946</v>
      </c>
      <c r="B137" s="6" t="s">
        <v>3943</v>
      </c>
      <c r="C137" s="2" t="s">
        <v>8054</v>
      </c>
      <c r="D137" s="3">
        <v>6000</v>
      </c>
      <c r="E137" s="4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10"/>
        <v>3</v>
      </c>
      <c r="P137">
        <f t="shared" si="11"/>
        <v>39</v>
      </c>
      <c r="Q137" s="7" t="s">
        <v>8315</v>
      </c>
      <c r="R137" s="7" t="s">
        <v>8316</v>
      </c>
      <c r="S137" s="11">
        <f t="shared" si="12"/>
        <v>42031.833587962959</v>
      </c>
      <c r="T137" s="11">
        <f t="shared" si="13"/>
        <v>42063.333333333328</v>
      </c>
      <c r="U137">
        <f t="shared" si="14"/>
        <v>31</v>
      </c>
    </row>
    <row r="138" spans="1:21" ht="43.2" x14ac:dyDescent="0.3">
      <c r="A138">
        <v>3947</v>
      </c>
      <c r="B138" s="6" t="s">
        <v>3944</v>
      </c>
      <c r="C138" s="2" t="s">
        <v>8055</v>
      </c>
      <c r="D138" s="3">
        <v>3000</v>
      </c>
      <c r="E138" s="4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10"/>
        <v>3</v>
      </c>
      <c r="P138">
        <f t="shared" si="11"/>
        <v>50.5</v>
      </c>
      <c r="Q138" s="7" t="s">
        <v>8315</v>
      </c>
      <c r="R138" s="7" t="s">
        <v>8316</v>
      </c>
      <c r="S138" s="11">
        <f t="shared" si="12"/>
        <v>42615.142870370371</v>
      </c>
      <c r="T138" s="11">
        <f t="shared" si="13"/>
        <v>42645.142870370371</v>
      </c>
      <c r="U138">
        <f t="shared" si="14"/>
        <v>30</v>
      </c>
    </row>
    <row r="139" spans="1:21" ht="57.6" x14ac:dyDescent="0.3">
      <c r="A139">
        <v>3950</v>
      </c>
      <c r="B139" s="6" t="s">
        <v>3947</v>
      </c>
      <c r="C139" s="2" t="s">
        <v>8058</v>
      </c>
      <c r="D139" s="3">
        <v>4000</v>
      </c>
      <c r="E139" s="4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10"/>
        <v>1</v>
      </c>
      <c r="P139">
        <f t="shared" si="11"/>
        <v>25</v>
      </c>
      <c r="Q139" s="7" t="s">
        <v>8315</v>
      </c>
      <c r="R139" s="7" t="s">
        <v>8316</v>
      </c>
      <c r="S139" s="11">
        <f t="shared" si="12"/>
        <v>42439.702314814815</v>
      </c>
      <c r="T139" s="11">
        <f t="shared" si="13"/>
        <v>42468.774305555555</v>
      </c>
      <c r="U139">
        <f t="shared" si="14"/>
        <v>29</v>
      </c>
    </row>
    <row r="140" spans="1:21" ht="43.2" x14ac:dyDescent="0.3">
      <c r="A140">
        <v>3952</v>
      </c>
      <c r="B140" s="6" t="s">
        <v>3949</v>
      </c>
      <c r="C140" s="2" t="s">
        <v>8059</v>
      </c>
      <c r="D140" s="3">
        <v>26000</v>
      </c>
      <c r="E140" s="4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10"/>
        <v>0</v>
      </c>
      <c r="P140">
        <f t="shared" si="11"/>
        <v>25</v>
      </c>
      <c r="Q140" s="7" t="s">
        <v>8315</v>
      </c>
      <c r="R140" s="7" t="s">
        <v>8316</v>
      </c>
      <c r="S140" s="11">
        <f t="shared" si="12"/>
        <v>42243.790393518517</v>
      </c>
      <c r="T140" s="11">
        <f t="shared" si="13"/>
        <v>42303.790393518517</v>
      </c>
      <c r="U140">
        <f t="shared" si="14"/>
        <v>60</v>
      </c>
    </row>
    <row r="141" spans="1:21" ht="43.2" x14ac:dyDescent="0.3">
      <c r="A141">
        <v>3953</v>
      </c>
      <c r="B141" s="6" t="s">
        <v>3950</v>
      </c>
      <c r="C141" s="2" t="s">
        <v>8060</v>
      </c>
      <c r="D141" s="3">
        <v>17600</v>
      </c>
      <c r="E141" s="4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10"/>
        <v>0</v>
      </c>
      <c r="P141">
        <f t="shared" si="11"/>
        <v>0</v>
      </c>
      <c r="Q141" s="7" t="s">
        <v>8315</v>
      </c>
      <c r="R141" s="7" t="s">
        <v>8316</v>
      </c>
      <c r="S141" s="11">
        <f t="shared" si="12"/>
        <v>42550.048449074078</v>
      </c>
      <c r="T141" s="11">
        <f t="shared" si="13"/>
        <v>42580.978472222225</v>
      </c>
      <c r="U141">
        <f t="shared" si="14"/>
        <v>31</v>
      </c>
    </row>
    <row r="142" spans="1:21" ht="43.2" x14ac:dyDescent="0.3">
      <c r="A142">
        <v>3955</v>
      </c>
      <c r="B142" s="6" t="s">
        <v>3952</v>
      </c>
      <c r="C142" s="2" t="s">
        <v>8062</v>
      </c>
      <c r="D142" s="3">
        <v>1750</v>
      </c>
      <c r="E142" s="4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10"/>
        <v>24</v>
      </c>
      <c r="P142">
        <f t="shared" si="11"/>
        <v>53.13</v>
      </c>
      <c r="Q142" s="7" t="s">
        <v>8315</v>
      </c>
      <c r="R142" s="7" t="s">
        <v>8316</v>
      </c>
      <c r="S142" s="11">
        <f t="shared" si="12"/>
        <v>42306.848854166667</v>
      </c>
      <c r="T142" s="11">
        <f t="shared" si="13"/>
        <v>42336.890520833331</v>
      </c>
      <c r="U142">
        <f t="shared" si="14"/>
        <v>30</v>
      </c>
    </row>
    <row r="143" spans="1:21" ht="43.2" x14ac:dyDescent="0.3">
      <c r="A143">
        <v>3956</v>
      </c>
      <c r="B143" s="6" t="s">
        <v>3953</v>
      </c>
      <c r="C143" s="2" t="s">
        <v>8063</v>
      </c>
      <c r="D143" s="3">
        <v>5500</v>
      </c>
      <c r="E143" s="4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10"/>
        <v>0</v>
      </c>
      <c r="P143">
        <f t="shared" si="11"/>
        <v>0</v>
      </c>
      <c r="Q143" s="7" t="s">
        <v>8315</v>
      </c>
      <c r="R143" s="7" t="s">
        <v>8316</v>
      </c>
      <c r="S143" s="11">
        <f t="shared" si="12"/>
        <v>42457.932025462964</v>
      </c>
      <c r="T143" s="11">
        <f t="shared" si="13"/>
        <v>42485.013888888891</v>
      </c>
      <c r="U143">
        <f t="shared" si="14"/>
        <v>27</v>
      </c>
    </row>
    <row r="144" spans="1:21" ht="43.2" x14ac:dyDescent="0.3">
      <c r="A144">
        <v>3957</v>
      </c>
      <c r="B144" s="6" t="s">
        <v>3954</v>
      </c>
      <c r="C144" s="2" t="s">
        <v>8064</v>
      </c>
      <c r="D144" s="3">
        <v>28000</v>
      </c>
      <c r="E144" s="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10"/>
        <v>0</v>
      </c>
      <c r="P144">
        <f t="shared" si="11"/>
        <v>7</v>
      </c>
      <c r="Q144" s="7" t="s">
        <v>8315</v>
      </c>
      <c r="R144" s="7" t="s">
        <v>8316</v>
      </c>
      <c r="S144" s="11">
        <f t="shared" si="12"/>
        <v>42513.976319444439</v>
      </c>
      <c r="T144" s="11">
        <f t="shared" si="13"/>
        <v>42559.976319444439</v>
      </c>
      <c r="U144">
        <f t="shared" si="14"/>
        <v>46</v>
      </c>
    </row>
    <row r="145" spans="1:21" ht="43.2" x14ac:dyDescent="0.3">
      <c r="A145">
        <v>3958</v>
      </c>
      <c r="B145" s="6" t="s">
        <v>3955</v>
      </c>
      <c r="C145" s="2" t="s">
        <v>8065</v>
      </c>
      <c r="D145" s="3">
        <v>2000</v>
      </c>
      <c r="E145" s="4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10"/>
        <v>32</v>
      </c>
      <c r="P145">
        <f t="shared" si="11"/>
        <v>40.06</v>
      </c>
      <c r="Q145" s="7" t="s">
        <v>8315</v>
      </c>
      <c r="R145" s="7" t="s">
        <v>8316</v>
      </c>
      <c r="S145" s="11">
        <f t="shared" si="12"/>
        <v>41816.950370370374</v>
      </c>
      <c r="T145" s="11">
        <f t="shared" si="13"/>
        <v>41853.583333333336</v>
      </c>
      <c r="U145">
        <f t="shared" si="14"/>
        <v>37</v>
      </c>
    </row>
    <row r="146" spans="1:21" ht="43.2" x14ac:dyDescent="0.3">
      <c r="A146">
        <v>3959</v>
      </c>
      <c r="B146" s="6" t="s">
        <v>3956</v>
      </c>
      <c r="C146" s="2" t="s">
        <v>8066</v>
      </c>
      <c r="D146" s="3">
        <v>1200</v>
      </c>
      <c r="E146" s="4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10"/>
        <v>24</v>
      </c>
      <c r="P146">
        <f t="shared" si="11"/>
        <v>24.33</v>
      </c>
      <c r="Q146" s="7" t="s">
        <v>8315</v>
      </c>
      <c r="R146" s="7" t="s">
        <v>8316</v>
      </c>
      <c r="S146" s="11">
        <f t="shared" si="12"/>
        <v>41880.788842592592</v>
      </c>
      <c r="T146" s="11">
        <f t="shared" si="13"/>
        <v>41910.788842592592</v>
      </c>
      <c r="U146">
        <f t="shared" si="14"/>
        <v>30</v>
      </c>
    </row>
    <row r="147" spans="1:21" ht="43.2" x14ac:dyDescent="0.3">
      <c r="A147">
        <v>3960</v>
      </c>
      <c r="B147" s="6" t="s">
        <v>3957</v>
      </c>
      <c r="C147" s="2" t="s">
        <v>8067</v>
      </c>
      <c r="D147" s="3">
        <v>3000</v>
      </c>
      <c r="E147" s="4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10"/>
        <v>2</v>
      </c>
      <c r="P147">
        <f t="shared" si="11"/>
        <v>11.25</v>
      </c>
      <c r="Q147" s="7" t="s">
        <v>8315</v>
      </c>
      <c r="R147" s="7" t="s">
        <v>8316</v>
      </c>
      <c r="S147" s="11">
        <f t="shared" si="12"/>
        <v>42342.845555555556</v>
      </c>
      <c r="T147" s="11">
        <f t="shared" si="13"/>
        <v>42372.845555555556</v>
      </c>
      <c r="U147">
        <f t="shared" si="14"/>
        <v>30</v>
      </c>
    </row>
    <row r="148" spans="1:21" ht="43.2" x14ac:dyDescent="0.3">
      <c r="A148">
        <v>3964</v>
      </c>
      <c r="B148" s="6" t="s">
        <v>3961</v>
      </c>
      <c r="C148" s="2" t="s">
        <v>8071</v>
      </c>
      <c r="D148" s="3">
        <v>2000</v>
      </c>
      <c r="E148" s="4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10"/>
        <v>6</v>
      </c>
      <c r="P148">
        <f t="shared" si="11"/>
        <v>42</v>
      </c>
      <c r="Q148" s="7" t="s">
        <v>8315</v>
      </c>
      <c r="R148" s="7" t="s">
        <v>8316</v>
      </c>
      <c r="S148" s="11">
        <f t="shared" si="12"/>
        <v>42053.722060185188</v>
      </c>
      <c r="T148" s="11">
        <f t="shared" si="13"/>
        <v>42113.680393518516</v>
      </c>
      <c r="U148">
        <f t="shared" si="14"/>
        <v>60</v>
      </c>
    </row>
    <row r="149" spans="1:21" ht="43.2" x14ac:dyDescent="0.3">
      <c r="A149">
        <v>3965</v>
      </c>
      <c r="B149" s="6" t="s">
        <v>3962</v>
      </c>
      <c r="C149" s="2" t="s">
        <v>8072</v>
      </c>
      <c r="D149" s="3">
        <v>2000</v>
      </c>
      <c r="E149" s="4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10"/>
        <v>14</v>
      </c>
      <c r="P149">
        <f t="shared" si="11"/>
        <v>71.25</v>
      </c>
      <c r="Q149" s="7" t="s">
        <v>8315</v>
      </c>
      <c r="R149" s="7" t="s">
        <v>8316</v>
      </c>
      <c r="S149" s="11">
        <f t="shared" si="12"/>
        <v>42414.235879629632</v>
      </c>
      <c r="T149" s="11">
        <f t="shared" si="13"/>
        <v>42474.194212962961</v>
      </c>
      <c r="U149">
        <f t="shared" si="14"/>
        <v>60</v>
      </c>
    </row>
    <row r="150" spans="1:21" ht="57.6" x14ac:dyDescent="0.3">
      <c r="A150">
        <v>3966</v>
      </c>
      <c r="B150" s="6" t="s">
        <v>3963</v>
      </c>
      <c r="C150" s="2" t="s">
        <v>8073</v>
      </c>
      <c r="D150" s="3">
        <v>7500</v>
      </c>
      <c r="E150" s="4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10"/>
        <v>1</v>
      </c>
      <c r="P150">
        <f t="shared" si="11"/>
        <v>22.5</v>
      </c>
      <c r="Q150" s="7" t="s">
        <v>8315</v>
      </c>
      <c r="R150" s="7" t="s">
        <v>8316</v>
      </c>
      <c r="S150" s="11">
        <f t="shared" si="12"/>
        <v>41801.711550925924</v>
      </c>
      <c r="T150" s="11">
        <f t="shared" si="13"/>
        <v>41844.124305555553</v>
      </c>
      <c r="U150">
        <f t="shared" si="14"/>
        <v>42</v>
      </c>
    </row>
    <row r="151" spans="1:21" ht="43.2" x14ac:dyDescent="0.3">
      <c r="A151">
        <v>3967</v>
      </c>
      <c r="B151" s="6" t="s">
        <v>3964</v>
      </c>
      <c r="C151" s="2" t="s">
        <v>8074</v>
      </c>
      <c r="D151" s="3">
        <v>1700</v>
      </c>
      <c r="E151" s="4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10"/>
        <v>24</v>
      </c>
      <c r="P151">
        <f t="shared" si="11"/>
        <v>41</v>
      </c>
      <c r="Q151" s="7" t="s">
        <v>8315</v>
      </c>
      <c r="R151" s="7" t="s">
        <v>8316</v>
      </c>
      <c r="S151" s="11">
        <f t="shared" si="12"/>
        <v>42770.290590277778</v>
      </c>
      <c r="T151" s="11">
        <f t="shared" si="13"/>
        <v>42800.290590277778</v>
      </c>
      <c r="U151">
        <f t="shared" si="14"/>
        <v>30</v>
      </c>
    </row>
    <row r="152" spans="1:21" ht="43.2" x14ac:dyDescent="0.3">
      <c r="A152">
        <v>3968</v>
      </c>
      <c r="B152" s="6" t="s">
        <v>3965</v>
      </c>
      <c r="C152" s="2" t="s">
        <v>8075</v>
      </c>
      <c r="D152" s="3">
        <v>5000</v>
      </c>
      <c r="E152" s="4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10"/>
        <v>11</v>
      </c>
      <c r="P152">
        <f t="shared" si="11"/>
        <v>47.91</v>
      </c>
      <c r="Q152" s="7" t="s">
        <v>8315</v>
      </c>
      <c r="R152" s="7" t="s">
        <v>8316</v>
      </c>
      <c r="S152" s="11">
        <f t="shared" si="12"/>
        <v>42452.815659722226</v>
      </c>
      <c r="T152" s="11">
        <f t="shared" si="13"/>
        <v>42512.815659722226</v>
      </c>
      <c r="U152">
        <f t="shared" si="14"/>
        <v>60</v>
      </c>
    </row>
    <row r="153" spans="1:21" ht="57.6" x14ac:dyDescent="0.3">
      <c r="A153">
        <v>3969</v>
      </c>
      <c r="B153" s="6" t="s">
        <v>3966</v>
      </c>
      <c r="C153" s="2" t="s">
        <v>8076</v>
      </c>
      <c r="D153" s="3">
        <v>2825</v>
      </c>
      <c r="E153" s="4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10"/>
        <v>7</v>
      </c>
      <c r="P153">
        <f t="shared" si="11"/>
        <v>35.17</v>
      </c>
      <c r="Q153" s="7" t="s">
        <v>8315</v>
      </c>
      <c r="R153" s="7" t="s">
        <v>8316</v>
      </c>
      <c r="S153" s="11">
        <f t="shared" si="12"/>
        <v>42601.854699074072</v>
      </c>
      <c r="T153" s="11">
        <f t="shared" si="13"/>
        <v>42611.163194444445</v>
      </c>
      <c r="U153">
        <f t="shared" si="14"/>
        <v>9</v>
      </c>
    </row>
    <row r="154" spans="1:21" ht="57.6" x14ac:dyDescent="0.3">
      <c r="A154">
        <v>3970</v>
      </c>
      <c r="B154" s="6" t="s">
        <v>3967</v>
      </c>
      <c r="C154" s="2" t="s">
        <v>8077</v>
      </c>
      <c r="D154" s="3">
        <v>15000</v>
      </c>
      <c r="E154" s="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10"/>
        <v>0</v>
      </c>
      <c r="P154">
        <f t="shared" si="11"/>
        <v>5.5</v>
      </c>
      <c r="Q154" s="7" t="s">
        <v>8315</v>
      </c>
      <c r="R154" s="7" t="s">
        <v>8316</v>
      </c>
      <c r="S154" s="11">
        <f t="shared" si="12"/>
        <v>42447.863553240735</v>
      </c>
      <c r="T154" s="11">
        <f t="shared" si="13"/>
        <v>42477.863553240735</v>
      </c>
      <c r="U154">
        <f t="shared" si="14"/>
        <v>30</v>
      </c>
    </row>
    <row r="155" spans="1:21" ht="43.2" x14ac:dyDescent="0.3">
      <c r="A155">
        <v>3971</v>
      </c>
      <c r="B155" s="6" t="s">
        <v>3968</v>
      </c>
      <c r="C155" s="2" t="s">
        <v>8078</v>
      </c>
      <c r="D155" s="3">
        <v>14000</v>
      </c>
      <c r="E155" s="4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10"/>
        <v>1</v>
      </c>
      <c r="P155">
        <f t="shared" si="11"/>
        <v>22.67</v>
      </c>
      <c r="Q155" s="7" t="s">
        <v>8315</v>
      </c>
      <c r="R155" s="7" t="s">
        <v>8316</v>
      </c>
      <c r="S155" s="11">
        <f t="shared" si="12"/>
        <v>41811.536180555559</v>
      </c>
      <c r="T155" s="11">
        <f t="shared" si="13"/>
        <v>41841.536180555559</v>
      </c>
      <c r="U155">
        <f t="shared" si="14"/>
        <v>30</v>
      </c>
    </row>
    <row r="156" spans="1:21" ht="43.2" x14ac:dyDescent="0.3">
      <c r="A156">
        <v>3972</v>
      </c>
      <c r="B156" s="6" t="s">
        <v>3969</v>
      </c>
      <c r="C156" s="2" t="s">
        <v>8079</v>
      </c>
      <c r="D156" s="3">
        <v>1000</v>
      </c>
      <c r="E156" s="4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10"/>
        <v>21</v>
      </c>
      <c r="P156">
        <f t="shared" si="11"/>
        <v>26.38</v>
      </c>
      <c r="Q156" s="7" t="s">
        <v>8315</v>
      </c>
      <c r="R156" s="7" t="s">
        <v>8316</v>
      </c>
      <c r="S156" s="11">
        <f t="shared" si="12"/>
        <v>41981.067523148144</v>
      </c>
      <c r="T156" s="11">
        <f t="shared" si="13"/>
        <v>42041.067523148144</v>
      </c>
      <c r="U156">
        <f t="shared" si="14"/>
        <v>60</v>
      </c>
    </row>
    <row r="157" spans="1:21" ht="43.2" x14ac:dyDescent="0.3">
      <c r="A157">
        <v>3973</v>
      </c>
      <c r="B157" s="6" t="s">
        <v>3970</v>
      </c>
      <c r="C157" s="2" t="s">
        <v>8080</v>
      </c>
      <c r="D157" s="3">
        <v>5000</v>
      </c>
      <c r="E157" s="4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10"/>
        <v>78</v>
      </c>
      <c r="P157">
        <f t="shared" si="11"/>
        <v>105.54</v>
      </c>
      <c r="Q157" s="7" t="s">
        <v>8315</v>
      </c>
      <c r="R157" s="7" t="s">
        <v>8316</v>
      </c>
      <c r="S157" s="11">
        <f t="shared" si="12"/>
        <v>42469.68414351852</v>
      </c>
      <c r="T157" s="11">
        <f t="shared" si="13"/>
        <v>42499.166666666672</v>
      </c>
      <c r="U157">
        <f t="shared" si="14"/>
        <v>29</v>
      </c>
    </row>
    <row r="158" spans="1:21" ht="43.2" x14ac:dyDescent="0.3">
      <c r="A158">
        <v>3975</v>
      </c>
      <c r="B158" s="6" t="s">
        <v>3972</v>
      </c>
      <c r="C158" s="2" t="s">
        <v>8082</v>
      </c>
      <c r="D158" s="3">
        <v>678</v>
      </c>
      <c r="E158" s="4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10"/>
        <v>0</v>
      </c>
      <c r="P158">
        <f t="shared" si="11"/>
        <v>0</v>
      </c>
      <c r="Q158" s="7" t="s">
        <v>8315</v>
      </c>
      <c r="R158" s="7" t="s">
        <v>8316</v>
      </c>
      <c r="S158" s="11">
        <f t="shared" si="12"/>
        <v>42534.866875</v>
      </c>
      <c r="T158" s="11">
        <f t="shared" si="13"/>
        <v>42564.866875</v>
      </c>
      <c r="U158">
        <f t="shared" si="14"/>
        <v>30</v>
      </c>
    </row>
    <row r="159" spans="1:21" ht="43.2" x14ac:dyDescent="0.3">
      <c r="A159">
        <v>3976</v>
      </c>
      <c r="B159" s="6" t="s">
        <v>3973</v>
      </c>
      <c r="C159" s="2" t="s">
        <v>8083</v>
      </c>
      <c r="D159" s="3">
        <v>1300</v>
      </c>
      <c r="E159" s="4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10"/>
        <v>48</v>
      </c>
      <c r="P159">
        <f t="shared" si="11"/>
        <v>62</v>
      </c>
      <c r="Q159" s="7" t="s">
        <v>8315</v>
      </c>
      <c r="R159" s="7" t="s">
        <v>8316</v>
      </c>
      <c r="S159" s="11">
        <f t="shared" si="12"/>
        <v>41830.858344907407</v>
      </c>
      <c r="T159" s="11">
        <f t="shared" si="13"/>
        <v>41852.291666666664</v>
      </c>
      <c r="U159">
        <f t="shared" si="14"/>
        <v>21</v>
      </c>
    </row>
    <row r="160" spans="1:21" ht="43.2" x14ac:dyDescent="0.3">
      <c r="A160">
        <v>3977</v>
      </c>
      <c r="B160" s="6" t="s">
        <v>3974</v>
      </c>
      <c r="C160" s="2" t="s">
        <v>8084</v>
      </c>
      <c r="D160" s="3">
        <v>90000</v>
      </c>
      <c r="E160" s="4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10"/>
        <v>1</v>
      </c>
      <c r="P160">
        <f t="shared" si="11"/>
        <v>217.5</v>
      </c>
      <c r="Q160" s="7" t="s">
        <v>8315</v>
      </c>
      <c r="R160" s="7" t="s">
        <v>8316</v>
      </c>
      <c r="S160" s="11">
        <f t="shared" si="12"/>
        <v>42543.788564814815</v>
      </c>
      <c r="T160" s="11">
        <f t="shared" si="13"/>
        <v>42573.788564814815</v>
      </c>
      <c r="U160">
        <f t="shared" si="14"/>
        <v>30</v>
      </c>
    </row>
    <row r="161" spans="1:21" ht="43.2" x14ac:dyDescent="0.3">
      <c r="A161">
        <v>3978</v>
      </c>
      <c r="B161" s="6" t="s">
        <v>3975</v>
      </c>
      <c r="C161" s="2" t="s">
        <v>8085</v>
      </c>
      <c r="D161" s="3">
        <v>2000</v>
      </c>
      <c r="E161" s="4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10"/>
        <v>11</v>
      </c>
      <c r="P161">
        <f t="shared" si="11"/>
        <v>26.75</v>
      </c>
      <c r="Q161" s="7" t="s">
        <v>8315</v>
      </c>
      <c r="R161" s="7" t="s">
        <v>8316</v>
      </c>
      <c r="S161" s="11">
        <f t="shared" si="12"/>
        <v>41975.642974537041</v>
      </c>
      <c r="T161" s="11">
        <f t="shared" si="13"/>
        <v>42035.642974537041</v>
      </c>
      <c r="U161">
        <f t="shared" si="14"/>
        <v>60</v>
      </c>
    </row>
    <row r="162" spans="1:21" ht="57.6" x14ac:dyDescent="0.3">
      <c r="A162">
        <v>3980</v>
      </c>
      <c r="B162" s="6" t="s">
        <v>3977</v>
      </c>
      <c r="C162" s="2" t="s">
        <v>8087</v>
      </c>
      <c r="D162" s="3">
        <v>2500</v>
      </c>
      <c r="E162" s="4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10"/>
        <v>18</v>
      </c>
      <c r="P162">
        <f t="shared" si="11"/>
        <v>64.290000000000006</v>
      </c>
      <c r="Q162" s="7" t="s">
        <v>8315</v>
      </c>
      <c r="R162" s="7" t="s">
        <v>8316</v>
      </c>
      <c r="S162" s="11">
        <f t="shared" si="12"/>
        <v>41795.598923611113</v>
      </c>
      <c r="T162" s="11">
        <f t="shared" si="13"/>
        <v>41825.598923611113</v>
      </c>
      <c r="U162">
        <f t="shared" si="14"/>
        <v>30</v>
      </c>
    </row>
    <row r="163" spans="1:21" ht="43.2" x14ac:dyDescent="0.3">
      <c r="A163">
        <v>3981</v>
      </c>
      <c r="B163" s="6" t="s">
        <v>3358</v>
      </c>
      <c r="C163" s="2" t="s">
        <v>7469</v>
      </c>
      <c r="D163" s="3">
        <v>30000</v>
      </c>
      <c r="E163" s="4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10"/>
        <v>4</v>
      </c>
      <c r="P163">
        <f t="shared" si="11"/>
        <v>175</v>
      </c>
      <c r="Q163" s="7" t="s">
        <v>8315</v>
      </c>
      <c r="R163" s="7" t="s">
        <v>8316</v>
      </c>
      <c r="S163" s="11">
        <f t="shared" si="12"/>
        <v>42508.179965277777</v>
      </c>
      <c r="T163" s="11">
        <f t="shared" si="13"/>
        <v>42568.179965277777</v>
      </c>
      <c r="U163">
        <f t="shared" si="14"/>
        <v>60</v>
      </c>
    </row>
    <row r="164" spans="1:21" ht="43.2" x14ac:dyDescent="0.3">
      <c r="A164">
        <v>3983</v>
      </c>
      <c r="B164" s="6" t="s">
        <v>3979</v>
      </c>
      <c r="C164" s="2" t="s">
        <v>8089</v>
      </c>
      <c r="D164" s="3">
        <v>11140</v>
      </c>
      <c r="E164" s="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10"/>
        <v>35</v>
      </c>
      <c r="P164">
        <f t="shared" si="11"/>
        <v>84.28</v>
      </c>
      <c r="Q164" s="7" t="s">
        <v>8315</v>
      </c>
      <c r="R164" s="7" t="s">
        <v>8316</v>
      </c>
      <c r="S164" s="11">
        <f t="shared" si="12"/>
        <v>41747.86986111111</v>
      </c>
      <c r="T164" s="11">
        <f t="shared" si="13"/>
        <v>41779.290972222225</v>
      </c>
      <c r="U164">
        <f t="shared" si="14"/>
        <v>31</v>
      </c>
    </row>
    <row r="165" spans="1:21" ht="57.6" x14ac:dyDescent="0.3">
      <c r="A165">
        <v>3985</v>
      </c>
      <c r="B165" s="6" t="s">
        <v>3981</v>
      </c>
      <c r="C165" s="2" t="s">
        <v>8091</v>
      </c>
      <c r="D165" s="3">
        <v>2000</v>
      </c>
      <c r="E165" s="4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10"/>
        <v>32</v>
      </c>
      <c r="P165">
        <f t="shared" si="11"/>
        <v>33.74</v>
      </c>
      <c r="Q165" s="7" t="s">
        <v>8315</v>
      </c>
      <c r="R165" s="7" t="s">
        <v>8316</v>
      </c>
      <c r="S165" s="11">
        <f t="shared" si="12"/>
        <v>42399.707407407404</v>
      </c>
      <c r="T165" s="11">
        <f t="shared" si="13"/>
        <v>42420.878472222219</v>
      </c>
      <c r="U165">
        <f t="shared" si="14"/>
        <v>21</v>
      </c>
    </row>
    <row r="166" spans="1:21" ht="28.8" x14ac:dyDescent="0.3">
      <c r="A166">
        <v>3988</v>
      </c>
      <c r="B166" s="6" t="s">
        <v>3984</v>
      </c>
      <c r="C166" s="2" t="s">
        <v>8094</v>
      </c>
      <c r="D166" s="3">
        <v>1500</v>
      </c>
      <c r="E166" s="4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10"/>
        <v>2</v>
      </c>
      <c r="P166">
        <f t="shared" si="11"/>
        <v>8</v>
      </c>
      <c r="Q166" s="7" t="s">
        <v>8315</v>
      </c>
      <c r="R166" s="7" t="s">
        <v>8316</v>
      </c>
      <c r="S166" s="11">
        <f t="shared" si="12"/>
        <v>42230.08116898148</v>
      </c>
      <c r="T166" s="11">
        <f t="shared" si="13"/>
        <v>42245.08116898148</v>
      </c>
      <c r="U166">
        <f t="shared" si="14"/>
        <v>15</v>
      </c>
    </row>
    <row r="167" spans="1:21" ht="43.2" x14ac:dyDescent="0.3">
      <c r="A167">
        <v>3989</v>
      </c>
      <c r="B167" s="6" t="s">
        <v>3985</v>
      </c>
      <c r="C167" s="2" t="s">
        <v>8095</v>
      </c>
      <c r="D167" s="3">
        <v>3000</v>
      </c>
      <c r="E167" s="4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10"/>
        <v>0</v>
      </c>
      <c r="P167">
        <f t="shared" si="11"/>
        <v>0</v>
      </c>
      <c r="Q167" s="7" t="s">
        <v>8315</v>
      </c>
      <c r="R167" s="7" t="s">
        <v>8316</v>
      </c>
      <c r="S167" s="11">
        <f t="shared" si="12"/>
        <v>42286.749780092592</v>
      </c>
      <c r="T167" s="11">
        <f t="shared" si="13"/>
        <v>42316.791446759264</v>
      </c>
      <c r="U167">
        <f t="shared" si="14"/>
        <v>30</v>
      </c>
    </row>
    <row r="168" spans="1:21" ht="28.8" x14ac:dyDescent="0.3">
      <c r="A168">
        <v>3991</v>
      </c>
      <c r="B168" s="6" t="s">
        <v>3987</v>
      </c>
      <c r="C168" s="2" t="s">
        <v>8097</v>
      </c>
      <c r="D168" s="3">
        <v>500</v>
      </c>
      <c r="E168" s="4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10"/>
        <v>20</v>
      </c>
      <c r="P168">
        <f t="shared" si="11"/>
        <v>100</v>
      </c>
      <c r="Q168" s="7" t="s">
        <v>8315</v>
      </c>
      <c r="R168" s="7" t="s">
        <v>8316</v>
      </c>
      <c r="S168" s="11">
        <f t="shared" si="12"/>
        <v>42125.644467592589</v>
      </c>
      <c r="T168" s="11">
        <f t="shared" si="13"/>
        <v>42155.644467592589</v>
      </c>
      <c r="U168">
        <f t="shared" si="14"/>
        <v>30</v>
      </c>
    </row>
    <row r="169" spans="1:21" ht="43.2" x14ac:dyDescent="0.3">
      <c r="A169">
        <v>3992</v>
      </c>
      <c r="B169" s="6" t="s">
        <v>3988</v>
      </c>
      <c r="C169" s="2" t="s">
        <v>8098</v>
      </c>
      <c r="D169" s="3">
        <v>10000</v>
      </c>
      <c r="E169" s="4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10"/>
        <v>5</v>
      </c>
      <c r="P169">
        <f t="shared" si="11"/>
        <v>60.11</v>
      </c>
      <c r="Q169" s="7" t="s">
        <v>8315</v>
      </c>
      <c r="R169" s="7" t="s">
        <v>8316</v>
      </c>
      <c r="S169" s="11">
        <f t="shared" si="12"/>
        <v>42289.94049768518</v>
      </c>
      <c r="T169" s="11">
        <f t="shared" si="13"/>
        <v>42349.982164351852</v>
      </c>
      <c r="U169">
        <f t="shared" si="14"/>
        <v>60</v>
      </c>
    </row>
    <row r="170" spans="1:21" ht="43.2" x14ac:dyDescent="0.3">
      <c r="A170">
        <v>3993</v>
      </c>
      <c r="B170" s="6" t="s">
        <v>3989</v>
      </c>
      <c r="C170" s="2" t="s">
        <v>8099</v>
      </c>
      <c r="D170" s="3">
        <v>50000</v>
      </c>
      <c r="E170" s="4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10"/>
        <v>0</v>
      </c>
      <c r="P170">
        <f t="shared" si="11"/>
        <v>3</v>
      </c>
      <c r="Q170" s="7" t="s">
        <v>8315</v>
      </c>
      <c r="R170" s="7" t="s">
        <v>8316</v>
      </c>
      <c r="S170" s="11">
        <f t="shared" si="12"/>
        <v>42107.864722222221</v>
      </c>
      <c r="T170" s="11">
        <f t="shared" si="13"/>
        <v>42137.864722222221</v>
      </c>
      <c r="U170">
        <f t="shared" si="14"/>
        <v>30</v>
      </c>
    </row>
    <row r="171" spans="1:21" ht="43.2" x14ac:dyDescent="0.3">
      <c r="A171">
        <v>3994</v>
      </c>
      <c r="B171" s="6" t="s">
        <v>3990</v>
      </c>
      <c r="C171" s="2" t="s">
        <v>8100</v>
      </c>
      <c r="D171" s="3">
        <v>2000</v>
      </c>
      <c r="E171" s="4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10"/>
        <v>0</v>
      </c>
      <c r="P171">
        <f t="shared" si="11"/>
        <v>5</v>
      </c>
      <c r="Q171" s="7" t="s">
        <v>8315</v>
      </c>
      <c r="R171" s="7" t="s">
        <v>8316</v>
      </c>
      <c r="S171" s="11">
        <f t="shared" si="12"/>
        <v>41809.389930555553</v>
      </c>
      <c r="T171" s="11">
        <f t="shared" si="13"/>
        <v>41839.389930555553</v>
      </c>
      <c r="U171">
        <f t="shared" si="14"/>
        <v>30</v>
      </c>
    </row>
    <row r="172" spans="1:21" ht="43.2" x14ac:dyDescent="0.3">
      <c r="A172">
        <v>3996</v>
      </c>
      <c r="B172" s="6" t="s">
        <v>3992</v>
      </c>
      <c r="C172" s="2" t="s">
        <v>8102</v>
      </c>
      <c r="D172" s="3">
        <v>3000</v>
      </c>
      <c r="E172" s="4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10"/>
        <v>17</v>
      </c>
      <c r="P172">
        <f t="shared" si="11"/>
        <v>29.24</v>
      </c>
      <c r="Q172" s="7" t="s">
        <v>8315</v>
      </c>
      <c r="R172" s="7" t="s">
        <v>8316</v>
      </c>
      <c r="S172" s="11">
        <f t="shared" si="12"/>
        <v>41950.26694444444</v>
      </c>
      <c r="T172" s="11">
        <f t="shared" si="13"/>
        <v>41963.669444444444</v>
      </c>
      <c r="U172">
        <f t="shared" si="14"/>
        <v>13</v>
      </c>
    </row>
    <row r="173" spans="1:21" ht="43.2" x14ac:dyDescent="0.3">
      <c r="A173">
        <v>3998</v>
      </c>
      <c r="B173" s="6" t="s">
        <v>3994</v>
      </c>
      <c r="C173" s="2" t="s">
        <v>8104</v>
      </c>
      <c r="D173" s="3">
        <v>1250</v>
      </c>
      <c r="E173" s="4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10"/>
        <v>57</v>
      </c>
      <c r="P173">
        <f t="shared" si="11"/>
        <v>59.58</v>
      </c>
      <c r="Q173" s="7" t="s">
        <v>8315</v>
      </c>
      <c r="R173" s="7" t="s">
        <v>8316</v>
      </c>
      <c r="S173" s="11">
        <f t="shared" si="12"/>
        <v>42061.963263888887</v>
      </c>
      <c r="T173" s="11">
        <f t="shared" si="13"/>
        <v>42091.921597222223</v>
      </c>
      <c r="U173">
        <f t="shared" si="14"/>
        <v>30</v>
      </c>
    </row>
    <row r="174" spans="1:21" ht="43.2" x14ac:dyDescent="0.3">
      <c r="A174">
        <v>3999</v>
      </c>
      <c r="B174" s="6" t="s">
        <v>3995</v>
      </c>
      <c r="C174" s="2" t="s">
        <v>8105</v>
      </c>
      <c r="D174" s="3">
        <v>7000</v>
      </c>
      <c r="E174" s="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10"/>
        <v>17</v>
      </c>
      <c r="P174">
        <f t="shared" si="11"/>
        <v>82.57</v>
      </c>
      <c r="Q174" s="7" t="s">
        <v>8315</v>
      </c>
      <c r="R174" s="7" t="s">
        <v>8316</v>
      </c>
      <c r="S174" s="11">
        <f t="shared" si="12"/>
        <v>41842.828680555554</v>
      </c>
      <c r="T174" s="11">
        <f t="shared" si="13"/>
        <v>41882.827650462961</v>
      </c>
      <c r="U174">
        <f t="shared" si="14"/>
        <v>40</v>
      </c>
    </row>
    <row r="175" spans="1:21" ht="28.8" x14ac:dyDescent="0.3">
      <c r="A175">
        <v>4000</v>
      </c>
      <c r="B175" s="6" t="s">
        <v>3996</v>
      </c>
      <c r="C175" s="2" t="s">
        <v>8106</v>
      </c>
      <c r="D175" s="3">
        <v>8000</v>
      </c>
      <c r="E175" s="4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10"/>
        <v>0</v>
      </c>
      <c r="P175">
        <f t="shared" si="11"/>
        <v>10</v>
      </c>
      <c r="Q175" s="7" t="s">
        <v>8315</v>
      </c>
      <c r="R175" s="7" t="s">
        <v>8316</v>
      </c>
      <c r="S175" s="11">
        <f t="shared" si="12"/>
        <v>42437.64534722222</v>
      </c>
      <c r="T175" s="11">
        <f t="shared" si="13"/>
        <v>42497.603680555556</v>
      </c>
      <c r="U175">
        <f t="shared" si="14"/>
        <v>60</v>
      </c>
    </row>
    <row r="176" spans="1:21" ht="43.2" x14ac:dyDescent="0.3">
      <c r="A176">
        <v>4002</v>
      </c>
      <c r="B176" s="6" t="s">
        <v>3998</v>
      </c>
      <c r="C176" s="2" t="s">
        <v>8108</v>
      </c>
      <c r="D176" s="3">
        <v>1250</v>
      </c>
      <c r="E176" s="4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10"/>
        <v>2</v>
      </c>
      <c r="P176">
        <f t="shared" si="11"/>
        <v>5.75</v>
      </c>
      <c r="Q176" s="7" t="s">
        <v>8315</v>
      </c>
      <c r="R176" s="7" t="s">
        <v>8316</v>
      </c>
      <c r="S176" s="11">
        <f t="shared" si="12"/>
        <v>41879.043530092589</v>
      </c>
      <c r="T176" s="11">
        <f t="shared" si="13"/>
        <v>41909.043530092589</v>
      </c>
      <c r="U176">
        <f t="shared" si="14"/>
        <v>30</v>
      </c>
    </row>
    <row r="177" spans="1:21" ht="43.2" x14ac:dyDescent="0.3">
      <c r="A177">
        <v>4003</v>
      </c>
      <c r="B177" s="6" t="s">
        <v>3999</v>
      </c>
      <c r="C177" s="2" t="s">
        <v>8071</v>
      </c>
      <c r="D177" s="3">
        <v>2000</v>
      </c>
      <c r="E177" s="4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10"/>
        <v>10</v>
      </c>
      <c r="P177">
        <f t="shared" si="11"/>
        <v>100.5</v>
      </c>
      <c r="Q177" s="7" t="s">
        <v>8315</v>
      </c>
      <c r="R177" s="7" t="s">
        <v>8316</v>
      </c>
      <c r="S177" s="11">
        <f t="shared" si="12"/>
        <v>42020.587349537032</v>
      </c>
      <c r="T177" s="11">
        <f t="shared" si="13"/>
        <v>42050.587349537032</v>
      </c>
      <c r="U177">
        <f t="shared" si="14"/>
        <v>30</v>
      </c>
    </row>
    <row r="178" spans="1:21" x14ac:dyDescent="0.3">
      <c r="A178">
        <v>4004</v>
      </c>
      <c r="B178" s="6" t="s">
        <v>4000</v>
      </c>
      <c r="C178" s="2" t="s">
        <v>8109</v>
      </c>
      <c r="D178" s="3">
        <v>500</v>
      </c>
      <c r="E178" s="4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10"/>
        <v>0</v>
      </c>
      <c r="P178">
        <f t="shared" si="11"/>
        <v>1</v>
      </c>
      <c r="Q178" s="7" t="s">
        <v>8315</v>
      </c>
      <c r="R178" s="7" t="s">
        <v>8316</v>
      </c>
      <c r="S178" s="11">
        <f t="shared" si="12"/>
        <v>41890.16269675926</v>
      </c>
      <c r="T178" s="11">
        <f t="shared" si="13"/>
        <v>41920.16269675926</v>
      </c>
      <c r="U178">
        <f t="shared" si="14"/>
        <v>30</v>
      </c>
    </row>
    <row r="179" spans="1:21" ht="43.2" x14ac:dyDescent="0.3">
      <c r="A179">
        <v>4005</v>
      </c>
      <c r="B179" s="6" t="s">
        <v>4001</v>
      </c>
      <c r="C179" s="2" t="s">
        <v>8110</v>
      </c>
      <c r="D179" s="3">
        <v>3000</v>
      </c>
      <c r="E179" s="4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10"/>
        <v>1</v>
      </c>
      <c r="P179">
        <f t="shared" si="11"/>
        <v>20</v>
      </c>
      <c r="Q179" s="7" t="s">
        <v>8315</v>
      </c>
      <c r="R179" s="7" t="s">
        <v>8316</v>
      </c>
      <c r="S179" s="11">
        <f t="shared" si="12"/>
        <v>41872.807696759257</v>
      </c>
      <c r="T179" s="11">
        <f t="shared" si="13"/>
        <v>41932.807696759257</v>
      </c>
      <c r="U179">
        <f t="shared" si="14"/>
        <v>60</v>
      </c>
    </row>
    <row r="180" spans="1:21" ht="43.2" x14ac:dyDescent="0.3">
      <c r="A180">
        <v>4006</v>
      </c>
      <c r="B180" s="6" t="s">
        <v>4002</v>
      </c>
      <c r="C180" s="2" t="s">
        <v>8111</v>
      </c>
      <c r="D180" s="3">
        <v>30000</v>
      </c>
      <c r="E180" s="4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10"/>
        <v>0</v>
      </c>
      <c r="P180">
        <f t="shared" si="11"/>
        <v>2</v>
      </c>
      <c r="Q180" s="7" t="s">
        <v>8315</v>
      </c>
      <c r="R180" s="7" t="s">
        <v>8316</v>
      </c>
      <c r="S180" s="11">
        <f t="shared" si="12"/>
        <v>42391.772997685184</v>
      </c>
      <c r="T180" s="11">
        <f t="shared" si="13"/>
        <v>42416.772997685184</v>
      </c>
      <c r="U180">
        <f t="shared" si="14"/>
        <v>25</v>
      </c>
    </row>
    <row r="181" spans="1:21" ht="43.2" x14ac:dyDescent="0.3">
      <c r="A181">
        <v>4007</v>
      </c>
      <c r="B181" s="6" t="s">
        <v>4003</v>
      </c>
      <c r="C181" s="2" t="s">
        <v>8112</v>
      </c>
      <c r="D181" s="3">
        <v>2000</v>
      </c>
      <c r="E181" s="4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10"/>
        <v>0</v>
      </c>
      <c r="P181">
        <f t="shared" si="11"/>
        <v>5</v>
      </c>
      <c r="Q181" s="7" t="s">
        <v>8315</v>
      </c>
      <c r="R181" s="7" t="s">
        <v>8316</v>
      </c>
      <c r="S181" s="11">
        <f t="shared" si="12"/>
        <v>41848.772928240738</v>
      </c>
      <c r="T181" s="11">
        <f t="shared" si="13"/>
        <v>41877.686111111114</v>
      </c>
      <c r="U181">
        <f t="shared" si="14"/>
        <v>29</v>
      </c>
    </row>
    <row r="182" spans="1:21" ht="43.2" x14ac:dyDescent="0.3">
      <c r="A182">
        <v>4010</v>
      </c>
      <c r="B182" s="6" t="s">
        <v>4006</v>
      </c>
      <c r="C182" s="2" t="s">
        <v>8115</v>
      </c>
      <c r="D182" s="3">
        <v>7200</v>
      </c>
      <c r="E182" s="4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10"/>
        <v>24</v>
      </c>
      <c r="P182">
        <f t="shared" si="11"/>
        <v>45.84</v>
      </c>
      <c r="Q182" s="7" t="s">
        <v>8315</v>
      </c>
      <c r="R182" s="7" t="s">
        <v>8316</v>
      </c>
      <c r="S182" s="11">
        <f t="shared" si="12"/>
        <v>41921.770439814813</v>
      </c>
      <c r="T182" s="11">
        <f t="shared" si="13"/>
        <v>41938.770439814813</v>
      </c>
      <c r="U182">
        <f t="shared" si="14"/>
        <v>17</v>
      </c>
    </row>
    <row r="183" spans="1:21" ht="57.6" x14ac:dyDescent="0.3">
      <c r="A183">
        <v>4013</v>
      </c>
      <c r="B183" s="6" t="s">
        <v>4009</v>
      </c>
      <c r="C183" s="2" t="s">
        <v>8118</v>
      </c>
      <c r="D183" s="3">
        <v>2000</v>
      </c>
      <c r="E183" s="4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10"/>
        <v>1</v>
      </c>
      <c r="P183">
        <f t="shared" si="11"/>
        <v>13</v>
      </c>
      <c r="Q183" s="7" t="s">
        <v>8315</v>
      </c>
      <c r="R183" s="7" t="s">
        <v>8316</v>
      </c>
      <c r="S183" s="11">
        <f t="shared" si="12"/>
        <v>42021.301192129627</v>
      </c>
      <c r="T183" s="11">
        <f t="shared" si="13"/>
        <v>42051.301192129627</v>
      </c>
      <c r="U183">
        <f t="shared" si="14"/>
        <v>30</v>
      </c>
    </row>
    <row r="184" spans="1:21" ht="43.2" x14ac:dyDescent="0.3">
      <c r="A184">
        <v>4014</v>
      </c>
      <c r="B184" s="6" t="s">
        <v>4010</v>
      </c>
      <c r="C184" s="2" t="s">
        <v>8119</v>
      </c>
      <c r="D184" s="3">
        <v>9000</v>
      </c>
      <c r="E184" s="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10"/>
        <v>0</v>
      </c>
      <c r="P184">
        <f t="shared" si="11"/>
        <v>0</v>
      </c>
      <c r="Q184" s="7" t="s">
        <v>8315</v>
      </c>
      <c r="R184" s="7" t="s">
        <v>8316</v>
      </c>
      <c r="S184" s="11">
        <f t="shared" si="12"/>
        <v>42419.246168981481</v>
      </c>
      <c r="T184" s="11">
        <f t="shared" si="13"/>
        <v>42434.246168981481</v>
      </c>
      <c r="U184">
        <f t="shared" si="14"/>
        <v>15</v>
      </c>
    </row>
    <row r="185" spans="1:21" ht="43.2" x14ac:dyDescent="0.3">
      <c r="A185">
        <v>4015</v>
      </c>
      <c r="B185" s="6" t="s">
        <v>4011</v>
      </c>
      <c r="C185" s="2" t="s">
        <v>8120</v>
      </c>
      <c r="D185" s="3">
        <v>7000</v>
      </c>
      <c r="E185" s="4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10"/>
        <v>0</v>
      </c>
      <c r="P185">
        <f t="shared" si="11"/>
        <v>1</v>
      </c>
      <c r="Q185" s="7" t="s">
        <v>8315</v>
      </c>
      <c r="R185" s="7" t="s">
        <v>8316</v>
      </c>
      <c r="S185" s="11">
        <f t="shared" si="12"/>
        <v>42174.780821759254</v>
      </c>
      <c r="T185" s="11">
        <f t="shared" si="13"/>
        <v>42204.780821759254</v>
      </c>
      <c r="U185">
        <f t="shared" si="14"/>
        <v>30</v>
      </c>
    </row>
    <row r="186" spans="1:21" ht="43.2" x14ac:dyDescent="0.3">
      <c r="A186">
        <v>4017</v>
      </c>
      <c r="B186" s="6" t="s">
        <v>4013</v>
      </c>
      <c r="C186" s="2" t="s">
        <v>8122</v>
      </c>
      <c r="D186" s="3">
        <v>10000</v>
      </c>
      <c r="E186" s="4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10"/>
        <v>1</v>
      </c>
      <c r="P186">
        <f t="shared" si="11"/>
        <v>52.5</v>
      </c>
      <c r="Q186" s="7" t="s">
        <v>8315</v>
      </c>
      <c r="R186" s="7" t="s">
        <v>8316</v>
      </c>
      <c r="S186" s="11">
        <f t="shared" si="12"/>
        <v>41856.672152777777</v>
      </c>
      <c r="T186" s="11">
        <f t="shared" si="13"/>
        <v>41886.672152777777</v>
      </c>
      <c r="U186">
        <f t="shared" si="14"/>
        <v>30</v>
      </c>
    </row>
    <row r="187" spans="1:21" ht="43.2" x14ac:dyDescent="0.3">
      <c r="A187">
        <v>4019</v>
      </c>
      <c r="B187" s="6" t="s">
        <v>4015</v>
      </c>
      <c r="C187" s="2" t="s">
        <v>8124</v>
      </c>
      <c r="D187" s="3">
        <v>3500</v>
      </c>
      <c r="E187" s="4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10"/>
        <v>1</v>
      </c>
      <c r="P187">
        <f t="shared" si="11"/>
        <v>7.25</v>
      </c>
      <c r="Q187" s="7" t="s">
        <v>8315</v>
      </c>
      <c r="R187" s="7" t="s">
        <v>8316</v>
      </c>
      <c r="S187" s="11">
        <f t="shared" si="12"/>
        <v>42417.675879629634</v>
      </c>
      <c r="T187" s="11">
        <f t="shared" si="13"/>
        <v>42475.686111111107</v>
      </c>
      <c r="U187">
        <f t="shared" si="14"/>
        <v>58</v>
      </c>
    </row>
    <row r="188" spans="1:21" ht="43.2" x14ac:dyDescent="0.3">
      <c r="A188">
        <v>4020</v>
      </c>
      <c r="B188" s="6" t="s">
        <v>4016</v>
      </c>
      <c r="C188" s="2" t="s">
        <v>8125</v>
      </c>
      <c r="D188" s="3">
        <v>600</v>
      </c>
      <c r="E188" s="4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10"/>
        <v>17</v>
      </c>
      <c r="P188">
        <f t="shared" si="11"/>
        <v>33.33</v>
      </c>
      <c r="Q188" s="7" t="s">
        <v>8315</v>
      </c>
      <c r="R188" s="7" t="s">
        <v>8316</v>
      </c>
      <c r="S188" s="11">
        <f t="shared" si="12"/>
        <v>42057.190960648149</v>
      </c>
      <c r="T188" s="11">
        <f t="shared" si="13"/>
        <v>42087.149293981478</v>
      </c>
      <c r="U188">
        <f t="shared" si="14"/>
        <v>30</v>
      </c>
    </row>
    <row r="189" spans="1:21" ht="43.2" x14ac:dyDescent="0.3">
      <c r="A189">
        <v>4021</v>
      </c>
      <c r="B189" s="6" t="s">
        <v>4017</v>
      </c>
      <c r="C189" s="2" t="s">
        <v>8126</v>
      </c>
      <c r="D189" s="3">
        <v>15000</v>
      </c>
      <c r="E189" s="4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10"/>
        <v>1</v>
      </c>
      <c r="P189">
        <f t="shared" si="11"/>
        <v>62.5</v>
      </c>
      <c r="Q189" s="7" t="s">
        <v>8315</v>
      </c>
      <c r="R189" s="7" t="s">
        <v>8316</v>
      </c>
      <c r="S189" s="11">
        <f t="shared" si="12"/>
        <v>41878.911550925928</v>
      </c>
      <c r="T189" s="11">
        <f t="shared" si="13"/>
        <v>41938.911550925928</v>
      </c>
      <c r="U189">
        <f t="shared" si="14"/>
        <v>60</v>
      </c>
    </row>
    <row r="190" spans="1:21" ht="28.8" x14ac:dyDescent="0.3">
      <c r="A190">
        <v>4022</v>
      </c>
      <c r="B190" s="6" t="s">
        <v>4018</v>
      </c>
      <c r="C190" s="2" t="s">
        <v>8127</v>
      </c>
      <c r="D190" s="3">
        <v>18000</v>
      </c>
      <c r="E190" s="4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10"/>
        <v>70</v>
      </c>
      <c r="P190">
        <f t="shared" si="11"/>
        <v>63.56</v>
      </c>
      <c r="Q190" s="7" t="s">
        <v>8315</v>
      </c>
      <c r="R190" s="7" t="s">
        <v>8316</v>
      </c>
      <c r="S190" s="11">
        <f t="shared" si="12"/>
        <v>41990.584108796291</v>
      </c>
      <c r="T190" s="11">
        <f t="shared" si="13"/>
        <v>42036.120833333334</v>
      </c>
      <c r="U190">
        <f t="shared" si="14"/>
        <v>46</v>
      </c>
    </row>
    <row r="191" spans="1:21" ht="43.2" x14ac:dyDescent="0.3">
      <c r="A191">
        <v>4023</v>
      </c>
      <c r="B191" s="6" t="s">
        <v>4019</v>
      </c>
      <c r="C191" s="2" t="s">
        <v>8128</v>
      </c>
      <c r="D191" s="3">
        <v>7000</v>
      </c>
      <c r="E191" s="4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10"/>
        <v>0</v>
      </c>
      <c r="P191">
        <f t="shared" si="11"/>
        <v>0</v>
      </c>
      <c r="Q191" s="7" t="s">
        <v>8315</v>
      </c>
      <c r="R191" s="7" t="s">
        <v>8316</v>
      </c>
      <c r="S191" s="11">
        <f t="shared" si="12"/>
        <v>42408.999571759254</v>
      </c>
      <c r="T191" s="11">
        <f t="shared" si="13"/>
        <v>42453.957905092597</v>
      </c>
      <c r="U191">
        <f t="shared" si="14"/>
        <v>45</v>
      </c>
    </row>
    <row r="192" spans="1:21" ht="43.2" x14ac:dyDescent="0.3">
      <c r="A192">
        <v>4024</v>
      </c>
      <c r="B192" s="6" t="s">
        <v>4020</v>
      </c>
      <c r="C192" s="2" t="s">
        <v>8129</v>
      </c>
      <c r="D192" s="3">
        <v>800</v>
      </c>
      <c r="E192" s="4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10"/>
        <v>1</v>
      </c>
      <c r="P192">
        <f t="shared" si="11"/>
        <v>10</v>
      </c>
      <c r="Q192" s="7" t="s">
        <v>8315</v>
      </c>
      <c r="R192" s="7" t="s">
        <v>8316</v>
      </c>
      <c r="S192" s="11">
        <f t="shared" si="12"/>
        <v>42217.670104166667</v>
      </c>
      <c r="T192" s="11">
        <f t="shared" si="13"/>
        <v>42247.670104166667</v>
      </c>
      <c r="U192">
        <f t="shared" si="14"/>
        <v>30</v>
      </c>
    </row>
    <row r="193" spans="1:21" ht="43.2" x14ac:dyDescent="0.3">
      <c r="A193">
        <v>4026</v>
      </c>
      <c r="B193" s="6" t="s">
        <v>4022</v>
      </c>
      <c r="C193" s="2" t="s">
        <v>8131</v>
      </c>
      <c r="D193" s="3">
        <v>4000</v>
      </c>
      <c r="E193" s="4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10"/>
        <v>0</v>
      </c>
      <c r="P193">
        <f t="shared" si="11"/>
        <v>0</v>
      </c>
      <c r="Q193" s="7" t="s">
        <v>8315</v>
      </c>
      <c r="R193" s="7" t="s">
        <v>8316</v>
      </c>
      <c r="S193" s="11">
        <f t="shared" si="12"/>
        <v>42282.655543981484</v>
      </c>
      <c r="T193" s="11">
        <f t="shared" si="13"/>
        <v>42342.697210648148</v>
      </c>
      <c r="U193">
        <f t="shared" si="14"/>
        <v>60</v>
      </c>
    </row>
    <row r="194" spans="1:21" ht="43.2" x14ac:dyDescent="0.3">
      <c r="A194">
        <v>4027</v>
      </c>
      <c r="B194" s="6" t="s">
        <v>4023</v>
      </c>
      <c r="C194" s="2" t="s">
        <v>8132</v>
      </c>
      <c r="D194" s="3">
        <v>3000</v>
      </c>
      <c r="E194" s="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5">ROUND(E194/D194*100,0)</f>
        <v>7</v>
      </c>
      <c r="P194">
        <f t="shared" ref="P194:P251" si="16">IFERROR(ROUND(E194/L194,2),0)</f>
        <v>30.71</v>
      </c>
      <c r="Q194" s="7" t="s">
        <v>8315</v>
      </c>
      <c r="R194" s="7" t="s">
        <v>8316</v>
      </c>
      <c r="S194" s="11">
        <f t="shared" ref="S194:S251" si="17">(((J194/60)/60)/24)+DATE(1970,1,1)</f>
        <v>42768.97084490741</v>
      </c>
      <c r="T194" s="11">
        <f t="shared" ref="T194:T251" si="18">(((I194/60)/60)/24)+DATE(1970,1,1)</f>
        <v>42789.041666666672</v>
      </c>
      <c r="U194">
        <f t="shared" ref="U194:U251" si="19">ROUND(T194-S194,0)</f>
        <v>20</v>
      </c>
    </row>
    <row r="195" spans="1:21" ht="43.2" x14ac:dyDescent="0.3">
      <c r="A195">
        <v>4028</v>
      </c>
      <c r="B195" s="6" t="s">
        <v>4024</v>
      </c>
      <c r="C195" s="2" t="s">
        <v>8133</v>
      </c>
      <c r="D195" s="3">
        <v>2000</v>
      </c>
      <c r="E195" s="4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5"/>
        <v>28</v>
      </c>
      <c r="P195">
        <f t="shared" si="16"/>
        <v>51</v>
      </c>
      <c r="Q195" s="7" t="s">
        <v>8315</v>
      </c>
      <c r="R195" s="7" t="s">
        <v>8316</v>
      </c>
      <c r="S195" s="11">
        <f t="shared" si="17"/>
        <v>41765.938657407409</v>
      </c>
      <c r="T195" s="11">
        <f t="shared" si="18"/>
        <v>41795.938657407409</v>
      </c>
      <c r="U195">
        <f t="shared" si="19"/>
        <v>30</v>
      </c>
    </row>
    <row r="196" spans="1:21" ht="43.2" x14ac:dyDescent="0.3">
      <c r="A196">
        <v>4029</v>
      </c>
      <c r="B196" s="6" t="s">
        <v>4025</v>
      </c>
      <c r="C196" s="2" t="s">
        <v>8134</v>
      </c>
      <c r="D196" s="3">
        <v>20000</v>
      </c>
      <c r="E196" s="4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5"/>
        <v>0</v>
      </c>
      <c r="P196">
        <f t="shared" si="16"/>
        <v>0</v>
      </c>
      <c r="Q196" s="7" t="s">
        <v>8315</v>
      </c>
      <c r="R196" s="7" t="s">
        <v>8316</v>
      </c>
      <c r="S196" s="11">
        <f t="shared" si="17"/>
        <v>42322.025115740747</v>
      </c>
      <c r="T196" s="11">
        <f t="shared" si="18"/>
        <v>42352.025115740747</v>
      </c>
      <c r="U196">
        <f t="shared" si="19"/>
        <v>30</v>
      </c>
    </row>
    <row r="197" spans="1:21" ht="57.6" x14ac:dyDescent="0.3">
      <c r="A197">
        <v>4030</v>
      </c>
      <c r="B197" s="6" t="s">
        <v>4026</v>
      </c>
      <c r="C197" s="2" t="s">
        <v>8135</v>
      </c>
      <c r="D197" s="3">
        <v>2500</v>
      </c>
      <c r="E197" s="4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5"/>
        <v>16</v>
      </c>
      <c r="P197">
        <f t="shared" si="16"/>
        <v>66.67</v>
      </c>
      <c r="Q197" s="7" t="s">
        <v>8315</v>
      </c>
      <c r="R197" s="7" t="s">
        <v>8316</v>
      </c>
      <c r="S197" s="11">
        <f t="shared" si="17"/>
        <v>42374.655081018514</v>
      </c>
      <c r="T197" s="11">
        <f t="shared" si="18"/>
        <v>42403.784027777772</v>
      </c>
      <c r="U197">
        <f t="shared" si="19"/>
        <v>29</v>
      </c>
    </row>
    <row r="198" spans="1:21" ht="43.2" x14ac:dyDescent="0.3">
      <c r="A198">
        <v>4031</v>
      </c>
      <c r="B198" s="6" t="s">
        <v>4027</v>
      </c>
      <c r="C198" s="2" t="s">
        <v>8136</v>
      </c>
      <c r="D198" s="3">
        <v>5000</v>
      </c>
      <c r="E198" s="4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5"/>
        <v>0</v>
      </c>
      <c r="P198">
        <f t="shared" si="16"/>
        <v>0</v>
      </c>
      <c r="Q198" s="7" t="s">
        <v>8315</v>
      </c>
      <c r="R198" s="7" t="s">
        <v>8316</v>
      </c>
      <c r="S198" s="11">
        <f t="shared" si="17"/>
        <v>41941.585231481484</v>
      </c>
      <c r="T198" s="11">
        <f t="shared" si="18"/>
        <v>41991.626898148148</v>
      </c>
      <c r="U198">
        <f t="shared" si="19"/>
        <v>50</v>
      </c>
    </row>
    <row r="199" spans="1:21" ht="43.2" x14ac:dyDescent="0.3">
      <c r="A199">
        <v>4032</v>
      </c>
      <c r="B199" s="6" t="s">
        <v>4028</v>
      </c>
      <c r="C199" s="2" t="s">
        <v>8137</v>
      </c>
      <c r="D199" s="3">
        <v>6048</v>
      </c>
      <c r="E199" s="4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5"/>
        <v>7</v>
      </c>
      <c r="P199">
        <f t="shared" si="16"/>
        <v>59</v>
      </c>
      <c r="Q199" s="7" t="s">
        <v>8315</v>
      </c>
      <c r="R199" s="7" t="s">
        <v>8316</v>
      </c>
      <c r="S199" s="11">
        <f t="shared" si="17"/>
        <v>42293.809212962966</v>
      </c>
      <c r="T199" s="11">
        <f t="shared" si="18"/>
        <v>42353.85087962963</v>
      </c>
      <c r="U199">
        <f t="shared" si="19"/>
        <v>60</v>
      </c>
    </row>
    <row r="200" spans="1:21" ht="43.2" x14ac:dyDescent="0.3">
      <c r="A200">
        <v>4034</v>
      </c>
      <c r="B200" s="6" t="s">
        <v>4030</v>
      </c>
      <c r="C200" s="2" t="s">
        <v>8139</v>
      </c>
      <c r="D200" s="3">
        <v>13500</v>
      </c>
      <c r="E200" s="4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5"/>
        <v>1</v>
      </c>
      <c r="P200">
        <f t="shared" si="16"/>
        <v>100</v>
      </c>
      <c r="Q200" s="7" t="s">
        <v>8315</v>
      </c>
      <c r="R200" s="7" t="s">
        <v>8316</v>
      </c>
      <c r="S200" s="11">
        <f t="shared" si="17"/>
        <v>42067.947337962964</v>
      </c>
      <c r="T200" s="11">
        <f t="shared" si="18"/>
        <v>42097.905671296292</v>
      </c>
      <c r="U200">
        <f t="shared" si="19"/>
        <v>30</v>
      </c>
    </row>
    <row r="201" spans="1:21" ht="28.8" x14ac:dyDescent="0.3">
      <c r="A201">
        <v>4035</v>
      </c>
      <c r="B201" s="6" t="s">
        <v>4031</v>
      </c>
      <c r="C201" s="2" t="s">
        <v>8140</v>
      </c>
      <c r="D201" s="3">
        <v>10000</v>
      </c>
      <c r="E201" s="4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5"/>
        <v>37</v>
      </c>
      <c r="P201">
        <f t="shared" si="16"/>
        <v>147.4</v>
      </c>
      <c r="Q201" s="7" t="s">
        <v>8315</v>
      </c>
      <c r="R201" s="7" t="s">
        <v>8316</v>
      </c>
      <c r="S201" s="11">
        <f t="shared" si="17"/>
        <v>41903.882951388885</v>
      </c>
      <c r="T201" s="11">
        <f t="shared" si="18"/>
        <v>41933.882951388885</v>
      </c>
      <c r="U201">
        <f t="shared" si="19"/>
        <v>30</v>
      </c>
    </row>
    <row r="202" spans="1:21" ht="43.2" x14ac:dyDescent="0.3">
      <c r="A202">
        <v>4036</v>
      </c>
      <c r="B202" s="6" t="s">
        <v>4032</v>
      </c>
      <c r="C202" s="2" t="s">
        <v>7438</v>
      </c>
      <c r="D202" s="3">
        <v>6000</v>
      </c>
      <c r="E202" s="4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5"/>
        <v>47</v>
      </c>
      <c r="P202">
        <f t="shared" si="16"/>
        <v>166.06</v>
      </c>
      <c r="Q202" s="7" t="s">
        <v>8315</v>
      </c>
      <c r="R202" s="7" t="s">
        <v>8316</v>
      </c>
      <c r="S202" s="11">
        <f t="shared" si="17"/>
        <v>41804.937083333331</v>
      </c>
      <c r="T202" s="11">
        <f t="shared" si="18"/>
        <v>41821.9375</v>
      </c>
      <c r="U202">
        <f t="shared" si="19"/>
        <v>17</v>
      </c>
    </row>
    <row r="203" spans="1:21" ht="57.6" x14ac:dyDescent="0.3">
      <c r="A203">
        <v>4037</v>
      </c>
      <c r="B203" s="6" t="s">
        <v>4033</v>
      </c>
      <c r="C203" s="2" t="s">
        <v>8141</v>
      </c>
      <c r="D203" s="3">
        <v>700</v>
      </c>
      <c r="E203" s="4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5"/>
        <v>11</v>
      </c>
      <c r="P203">
        <f t="shared" si="16"/>
        <v>40</v>
      </c>
      <c r="Q203" s="7" t="s">
        <v>8315</v>
      </c>
      <c r="R203" s="7" t="s">
        <v>8316</v>
      </c>
      <c r="S203" s="11">
        <f t="shared" si="17"/>
        <v>42497.070775462969</v>
      </c>
      <c r="T203" s="11">
        <f t="shared" si="18"/>
        <v>42514.600694444445</v>
      </c>
      <c r="U203">
        <f t="shared" si="19"/>
        <v>18</v>
      </c>
    </row>
    <row r="204" spans="1:21" ht="43.2" x14ac:dyDescent="0.3">
      <c r="A204">
        <v>4038</v>
      </c>
      <c r="B204" s="6" t="s">
        <v>4034</v>
      </c>
      <c r="C204" s="2" t="s">
        <v>8142</v>
      </c>
      <c r="D204" s="3">
        <v>2500</v>
      </c>
      <c r="E204" s="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5"/>
        <v>12</v>
      </c>
      <c r="P204">
        <f t="shared" si="16"/>
        <v>75.25</v>
      </c>
      <c r="Q204" s="7" t="s">
        <v>8315</v>
      </c>
      <c r="R204" s="7" t="s">
        <v>8316</v>
      </c>
      <c r="S204" s="11">
        <f t="shared" si="17"/>
        <v>41869.798726851855</v>
      </c>
      <c r="T204" s="11">
        <f t="shared" si="18"/>
        <v>41929.798726851855</v>
      </c>
      <c r="U204">
        <f t="shared" si="19"/>
        <v>60</v>
      </c>
    </row>
    <row r="205" spans="1:21" ht="43.2" x14ac:dyDescent="0.3">
      <c r="A205">
        <v>4039</v>
      </c>
      <c r="B205" s="6" t="s">
        <v>4035</v>
      </c>
      <c r="C205" s="2" t="s">
        <v>8143</v>
      </c>
      <c r="D205" s="3">
        <v>500</v>
      </c>
      <c r="E205" s="4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5"/>
        <v>60</v>
      </c>
      <c r="P205">
        <f t="shared" si="16"/>
        <v>60</v>
      </c>
      <c r="Q205" s="7" t="s">
        <v>8315</v>
      </c>
      <c r="R205" s="7" t="s">
        <v>8316</v>
      </c>
      <c r="S205" s="11">
        <f t="shared" si="17"/>
        <v>42305.670914351853</v>
      </c>
      <c r="T205" s="11">
        <f t="shared" si="18"/>
        <v>42339.249305555553</v>
      </c>
      <c r="U205">
        <f t="shared" si="19"/>
        <v>34</v>
      </c>
    </row>
    <row r="206" spans="1:21" ht="43.2" x14ac:dyDescent="0.3">
      <c r="A206">
        <v>4040</v>
      </c>
      <c r="B206" s="6" t="s">
        <v>4036</v>
      </c>
      <c r="C206" s="2" t="s">
        <v>8144</v>
      </c>
      <c r="D206" s="3">
        <v>8000</v>
      </c>
      <c r="E206" s="4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5"/>
        <v>31</v>
      </c>
      <c r="P206">
        <f t="shared" si="16"/>
        <v>1250</v>
      </c>
      <c r="Q206" s="7" t="s">
        <v>8315</v>
      </c>
      <c r="R206" s="7" t="s">
        <v>8316</v>
      </c>
      <c r="S206" s="11">
        <f t="shared" si="17"/>
        <v>42144.231527777782</v>
      </c>
      <c r="T206" s="11">
        <f t="shared" si="18"/>
        <v>42203.125</v>
      </c>
      <c r="U206">
        <f t="shared" si="19"/>
        <v>59</v>
      </c>
    </row>
    <row r="207" spans="1:21" ht="43.2" x14ac:dyDescent="0.3">
      <c r="A207">
        <v>4042</v>
      </c>
      <c r="B207" s="6" t="s">
        <v>4038</v>
      </c>
      <c r="C207" s="2" t="s">
        <v>8146</v>
      </c>
      <c r="D207" s="3">
        <v>10000</v>
      </c>
      <c r="E207" s="4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5"/>
        <v>0</v>
      </c>
      <c r="P207">
        <f t="shared" si="16"/>
        <v>7</v>
      </c>
      <c r="Q207" s="7" t="s">
        <v>8315</v>
      </c>
      <c r="R207" s="7" t="s">
        <v>8316</v>
      </c>
      <c r="S207" s="11">
        <f t="shared" si="17"/>
        <v>41995.084074074075</v>
      </c>
      <c r="T207" s="11">
        <f t="shared" si="18"/>
        <v>42024.802777777775</v>
      </c>
      <c r="U207">
        <f t="shared" si="19"/>
        <v>30</v>
      </c>
    </row>
    <row r="208" spans="1:21" ht="43.2" x14ac:dyDescent="0.3">
      <c r="A208">
        <v>4044</v>
      </c>
      <c r="B208" s="6" t="s">
        <v>4040</v>
      </c>
      <c r="C208" s="2" t="s">
        <v>8148</v>
      </c>
      <c r="D208" s="3">
        <v>600</v>
      </c>
      <c r="E208" s="4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5"/>
        <v>38</v>
      </c>
      <c r="P208">
        <f t="shared" si="16"/>
        <v>56.25</v>
      </c>
      <c r="Q208" s="7" t="s">
        <v>8315</v>
      </c>
      <c r="R208" s="7" t="s">
        <v>8316</v>
      </c>
      <c r="S208" s="11">
        <f t="shared" si="17"/>
        <v>42074.219699074078</v>
      </c>
      <c r="T208" s="11">
        <f t="shared" si="18"/>
        <v>42104.208333333328</v>
      </c>
      <c r="U208">
        <f t="shared" si="19"/>
        <v>30</v>
      </c>
    </row>
    <row r="209" spans="1:21" ht="57.6" x14ac:dyDescent="0.3">
      <c r="A209">
        <v>4046</v>
      </c>
      <c r="B209" s="6" t="s">
        <v>4042</v>
      </c>
      <c r="C209" s="2" t="s">
        <v>8150</v>
      </c>
      <c r="D209" s="3">
        <v>5600</v>
      </c>
      <c r="E209" s="4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5"/>
        <v>8</v>
      </c>
      <c r="P209">
        <f t="shared" si="16"/>
        <v>38.33</v>
      </c>
      <c r="Q209" s="7" t="s">
        <v>8315</v>
      </c>
      <c r="R209" s="7" t="s">
        <v>8316</v>
      </c>
      <c r="S209" s="11">
        <f t="shared" si="17"/>
        <v>41904.650578703702</v>
      </c>
      <c r="T209" s="11">
        <f t="shared" si="18"/>
        <v>41934.650578703702</v>
      </c>
      <c r="U209">
        <f t="shared" si="19"/>
        <v>30</v>
      </c>
    </row>
    <row r="210" spans="1:21" ht="43.2" x14ac:dyDescent="0.3">
      <c r="A210">
        <v>4047</v>
      </c>
      <c r="B210" s="6" t="s">
        <v>4043</v>
      </c>
      <c r="C210" s="2" t="s">
        <v>8151</v>
      </c>
      <c r="D210" s="3">
        <v>5000</v>
      </c>
      <c r="E210" s="4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5"/>
        <v>2</v>
      </c>
      <c r="P210">
        <f t="shared" si="16"/>
        <v>27.5</v>
      </c>
      <c r="Q210" s="7" t="s">
        <v>8315</v>
      </c>
      <c r="R210" s="7" t="s">
        <v>8316</v>
      </c>
      <c r="S210" s="11">
        <f t="shared" si="17"/>
        <v>41991.022488425922</v>
      </c>
      <c r="T210" s="11">
        <f t="shared" si="18"/>
        <v>42015.041666666672</v>
      </c>
      <c r="U210">
        <f t="shared" si="19"/>
        <v>24</v>
      </c>
    </row>
    <row r="211" spans="1:21" ht="43.2" x14ac:dyDescent="0.3">
      <c r="A211">
        <v>4049</v>
      </c>
      <c r="B211" s="6" t="s">
        <v>4045</v>
      </c>
      <c r="C211" s="2" t="s">
        <v>8153</v>
      </c>
      <c r="D211" s="3">
        <v>20000</v>
      </c>
      <c r="E211" s="4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5"/>
        <v>0</v>
      </c>
      <c r="P211">
        <f t="shared" si="16"/>
        <v>16</v>
      </c>
      <c r="Q211" s="7" t="s">
        <v>8315</v>
      </c>
      <c r="R211" s="7" t="s">
        <v>8316</v>
      </c>
      <c r="S211" s="11">
        <f t="shared" si="17"/>
        <v>42169.958506944444</v>
      </c>
      <c r="T211" s="11">
        <f t="shared" si="18"/>
        <v>42199.958506944444</v>
      </c>
      <c r="U211">
        <f t="shared" si="19"/>
        <v>30</v>
      </c>
    </row>
    <row r="212" spans="1:21" ht="43.2" x14ac:dyDescent="0.3">
      <c r="A212">
        <v>4050</v>
      </c>
      <c r="B212" s="6" t="s">
        <v>4046</v>
      </c>
      <c r="C212" s="2" t="s">
        <v>8154</v>
      </c>
      <c r="D212" s="3">
        <v>1500</v>
      </c>
      <c r="E212" s="4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5"/>
        <v>0</v>
      </c>
      <c r="P212">
        <f t="shared" si="16"/>
        <v>1</v>
      </c>
      <c r="Q212" s="7" t="s">
        <v>8315</v>
      </c>
      <c r="R212" s="7" t="s">
        <v>8316</v>
      </c>
      <c r="S212" s="11">
        <f t="shared" si="17"/>
        <v>41905.636469907404</v>
      </c>
      <c r="T212" s="11">
        <f t="shared" si="18"/>
        <v>41935.636469907404</v>
      </c>
      <c r="U212">
        <f t="shared" si="19"/>
        <v>30</v>
      </c>
    </row>
    <row r="213" spans="1:21" ht="43.2" x14ac:dyDescent="0.3">
      <c r="A213">
        <v>4051</v>
      </c>
      <c r="B213" s="6" t="s">
        <v>4047</v>
      </c>
      <c r="C213" s="2" t="s">
        <v>8155</v>
      </c>
      <c r="D213" s="3">
        <v>500</v>
      </c>
      <c r="E213" s="4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5"/>
        <v>0</v>
      </c>
      <c r="P213">
        <f t="shared" si="16"/>
        <v>0</v>
      </c>
      <c r="Q213" s="7" t="s">
        <v>8315</v>
      </c>
      <c r="R213" s="7" t="s">
        <v>8316</v>
      </c>
      <c r="S213" s="11">
        <f t="shared" si="17"/>
        <v>41761.810150462967</v>
      </c>
      <c r="T213" s="11">
        <f t="shared" si="18"/>
        <v>41768.286805555559</v>
      </c>
      <c r="U213">
        <f t="shared" si="19"/>
        <v>6</v>
      </c>
    </row>
    <row r="214" spans="1:21" ht="57.6" x14ac:dyDescent="0.3">
      <c r="A214">
        <v>4052</v>
      </c>
      <c r="B214" s="6" t="s">
        <v>4048</v>
      </c>
      <c r="C214" s="2" t="s">
        <v>8156</v>
      </c>
      <c r="D214" s="3">
        <v>3000</v>
      </c>
      <c r="E214" s="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5"/>
        <v>38</v>
      </c>
      <c r="P214">
        <f t="shared" si="16"/>
        <v>86.62</v>
      </c>
      <c r="Q214" s="7" t="s">
        <v>8315</v>
      </c>
      <c r="R214" s="7" t="s">
        <v>8316</v>
      </c>
      <c r="S214" s="11">
        <f t="shared" si="17"/>
        <v>41865.878657407404</v>
      </c>
      <c r="T214" s="11">
        <f t="shared" si="18"/>
        <v>41925.878657407404</v>
      </c>
      <c r="U214">
        <f t="shared" si="19"/>
        <v>60</v>
      </c>
    </row>
    <row r="215" spans="1:21" ht="43.2" x14ac:dyDescent="0.3">
      <c r="A215">
        <v>4054</v>
      </c>
      <c r="B215" s="6" t="s">
        <v>4050</v>
      </c>
      <c r="C215" s="2" t="s">
        <v>8158</v>
      </c>
      <c r="D215" s="3">
        <v>8880</v>
      </c>
      <c r="E215" s="4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5"/>
        <v>0</v>
      </c>
      <c r="P215">
        <f t="shared" si="16"/>
        <v>0</v>
      </c>
      <c r="Q215" s="7" t="s">
        <v>8315</v>
      </c>
      <c r="R215" s="7" t="s">
        <v>8316</v>
      </c>
      <c r="S215" s="11">
        <f t="shared" si="17"/>
        <v>42613.841261574074</v>
      </c>
      <c r="T215" s="11">
        <f t="shared" si="18"/>
        <v>42644.166666666672</v>
      </c>
      <c r="U215">
        <f t="shared" si="19"/>
        <v>30</v>
      </c>
    </row>
    <row r="216" spans="1:21" ht="43.2" x14ac:dyDescent="0.3">
      <c r="A216">
        <v>4056</v>
      </c>
      <c r="B216" s="6" t="s">
        <v>4052</v>
      </c>
      <c r="C216" s="2" t="s">
        <v>8160</v>
      </c>
      <c r="D216" s="3">
        <v>1500</v>
      </c>
      <c r="E216" s="4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5"/>
        <v>53</v>
      </c>
      <c r="P216">
        <f t="shared" si="16"/>
        <v>88.33</v>
      </c>
      <c r="Q216" s="7" t="s">
        <v>8315</v>
      </c>
      <c r="R216" s="7" t="s">
        <v>8316</v>
      </c>
      <c r="S216" s="11">
        <f t="shared" si="17"/>
        <v>42534.933321759265</v>
      </c>
      <c r="T216" s="11">
        <f t="shared" si="18"/>
        <v>42554.832638888889</v>
      </c>
      <c r="U216">
        <f t="shared" si="19"/>
        <v>20</v>
      </c>
    </row>
    <row r="217" spans="1:21" ht="43.2" x14ac:dyDescent="0.3">
      <c r="A217">
        <v>4058</v>
      </c>
      <c r="B217" s="6" t="s">
        <v>4054</v>
      </c>
      <c r="C217" s="2" t="s">
        <v>8162</v>
      </c>
      <c r="D217" s="3">
        <v>3750</v>
      </c>
      <c r="E217" s="4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5"/>
        <v>3</v>
      </c>
      <c r="P217">
        <f t="shared" si="16"/>
        <v>23.75</v>
      </c>
      <c r="Q217" s="7" t="s">
        <v>8315</v>
      </c>
      <c r="R217" s="7" t="s">
        <v>8316</v>
      </c>
      <c r="S217" s="11">
        <f t="shared" si="17"/>
        <v>42446.060694444444</v>
      </c>
      <c r="T217" s="11">
        <f t="shared" si="18"/>
        <v>42461.165972222225</v>
      </c>
      <c r="U217">
        <f t="shared" si="19"/>
        <v>15</v>
      </c>
    </row>
    <row r="218" spans="1:21" ht="43.2" x14ac:dyDescent="0.3">
      <c r="A218">
        <v>4061</v>
      </c>
      <c r="B218" s="6" t="s">
        <v>4057</v>
      </c>
      <c r="C218" s="2" t="s">
        <v>8165</v>
      </c>
      <c r="D218" s="3">
        <v>525</v>
      </c>
      <c r="E218" s="4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5"/>
        <v>0</v>
      </c>
      <c r="P218">
        <f t="shared" si="16"/>
        <v>0</v>
      </c>
      <c r="Q218" s="7" t="s">
        <v>8315</v>
      </c>
      <c r="R218" s="7" t="s">
        <v>8316</v>
      </c>
      <c r="S218" s="11">
        <f t="shared" si="17"/>
        <v>42421.141469907408</v>
      </c>
      <c r="T218" s="11">
        <f t="shared" si="18"/>
        <v>42481.099803240737</v>
      </c>
      <c r="U218">
        <f t="shared" si="19"/>
        <v>60</v>
      </c>
    </row>
    <row r="219" spans="1:21" ht="43.2" x14ac:dyDescent="0.3">
      <c r="A219">
        <v>4062</v>
      </c>
      <c r="B219" s="6" t="s">
        <v>4058</v>
      </c>
      <c r="C219" s="2" t="s">
        <v>8166</v>
      </c>
      <c r="D219" s="3">
        <v>20000</v>
      </c>
      <c r="E219" s="4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5"/>
        <v>2</v>
      </c>
      <c r="P219">
        <f t="shared" si="16"/>
        <v>163.33000000000001</v>
      </c>
      <c r="Q219" s="7" t="s">
        <v>8315</v>
      </c>
      <c r="R219" s="7" t="s">
        <v>8316</v>
      </c>
      <c r="S219" s="11">
        <f t="shared" si="17"/>
        <v>42523.739212962959</v>
      </c>
      <c r="T219" s="11">
        <f t="shared" si="18"/>
        <v>42553.739212962959</v>
      </c>
      <c r="U219">
        <f t="shared" si="19"/>
        <v>30</v>
      </c>
    </row>
    <row r="220" spans="1:21" ht="28.8" x14ac:dyDescent="0.3">
      <c r="A220">
        <v>4065</v>
      </c>
      <c r="B220" s="6" t="s">
        <v>4061</v>
      </c>
      <c r="C220" s="2" t="s">
        <v>8169</v>
      </c>
      <c r="D220" s="3">
        <v>4000</v>
      </c>
      <c r="E220" s="4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5"/>
        <v>1</v>
      </c>
      <c r="P220">
        <f t="shared" si="16"/>
        <v>6.75</v>
      </c>
      <c r="Q220" s="7" t="s">
        <v>8315</v>
      </c>
      <c r="R220" s="7" t="s">
        <v>8316</v>
      </c>
      <c r="S220" s="11">
        <f t="shared" si="17"/>
        <v>41833.951516203706</v>
      </c>
      <c r="T220" s="11">
        <f t="shared" si="18"/>
        <v>41863.951516203706</v>
      </c>
      <c r="U220">
        <f t="shared" si="19"/>
        <v>30</v>
      </c>
    </row>
    <row r="221" spans="1:21" ht="57.6" x14ac:dyDescent="0.3">
      <c r="A221">
        <v>4066</v>
      </c>
      <c r="B221" s="6" t="s">
        <v>4062</v>
      </c>
      <c r="C221" s="2" t="s">
        <v>8170</v>
      </c>
      <c r="D221" s="3">
        <v>15000</v>
      </c>
      <c r="E221" s="4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5"/>
        <v>0</v>
      </c>
      <c r="P221">
        <f t="shared" si="16"/>
        <v>25</v>
      </c>
      <c r="Q221" s="7" t="s">
        <v>8315</v>
      </c>
      <c r="R221" s="7" t="s">
        <v>8316</v>
      </c>
      <c r="S221" s="11">
        <f t="shared" si="17"/>
        <v>42479.039212962962</v>
      </c>
      <c r="T221" s="11">
        <f t="shared" si="18"/>
        <v>42509.039212962962</v>
      </c>
      <c r="U221">
        <f t="shared" si="19"/>
        <v>30</v>
      </c>
    </row>
    <row r="222" spans="1:21" ht="43.2" x14ac:dyDescent="0.3">
      <c r="A222">
        <v>4067</v>
      </c>
      <c r="B222" s="6" t="s">
        <v>4063</v>
      </c>
      <c r="C222" s="2" t="s">
        <v>7998</v>
      </c>
      <c r="D222" s="3">
        <v>5000</v>
      </c>
      <c r="E222" s="4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5"/>
        <v>61</v>
      </c>
      <c r="P222">
        <f t="shared" si="16"/>
        <v>179.12</v>
      </c>
      <c r="Q222" s="7" t="s">
        <v>8315</v>
      </c>
      <c r="R222" s="7" t="s">
        <v>8316</v>
      </c>
      <c r="S222" s="11">
        <f t="shared" si="17"/>
        <v>42235.117476851854</v>
      </c>
      <c r="T222" s="11">
        <f t="shared" si="18"/>
        <v>42275.117476851854</v>
      </c>
      <c r="U222">
        <f t="shared" si="19"/>
        <v>40</v>
      </c>
    </row>
    <row r="223" spans="1:21" ht="43.2" x14ac:dyDescent="0.3">
      <c r="A223">
        <v>4068</v>
      </c>
      <c r="B223" s="6" t="s">
        <v>4064</v>
      </c>
      <c r="C223" s="2" t="s">
        <v>8171</v>
      </c>
      <c r="D223" s="3">
        <v>3495</v>
      </c>
      <c r="E223" s="4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5"/>
        <v>1</v>
      </c>
      <c r="P223">
        <f t="shared" si="16"/>
        <v>34.950000000000003</v>
      </c>
      <c r="Q223" s="7" t="s">
        <v>8315</v>
      </c>
      <c r="R223" s="7" t="s">
        <v>8316</v>
      </c>
      <c r="S223" s="11">
        <f t="shared" si="17"/>
        <v>42718.963599537034</v>
      </c>
      <c r="T223" s="11">
        <f t="shared" si="18"/>
        <v>42748.961805555555</v>
      </c>
      <c r="U223">
        <f t="shared" si="19"/>
        <v>30</v>
      </c>
    </row>
    <row r="224" spans="1:21" ht="43.2" x14ac:dyDescent="0.3">
      <c r="A224">
        <v>4070</v>
      </c>
      <c r="B224" s="6" t="s">
        <v>4066</v>
      </c>
      <c r="C224" s="2" t="s">
        <v>8173</v>
      </c>
      <c r="D224" s="3">
        <v>1000</v>
      </c>
      <c r="E224" s="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5"/>
        <v>17</v>
      </c>
      <c r="P224">
        <f t="shared" si="16"/>
        <v>27.5</v>
      </c>
      <c r="Q224" s="7" t="s">
        <v>8315</v>
      </c>
      <c r="R224" s="7" t="s">
        <v>8316</v>
      </c>
      <c r="S224" s="11">
        <f t="shared" si="17"/>
        <v>42031.666898148149</v>
      </c>
      <c r="T224" s="11">
        <f t="shared" si="18"/>
        <v>42064.125</v>
      </c>
      <c r="U224">
        <f t="shared" si="19"/>
        <v>32</v>
      </c>
    </row>
    <row r="225" spans="1:21" ht="43.2" x14ac:dyDescent="0.3">
      <c r="A225">
        <v>4073</v>
      </c>
      <c r="B225" s="6" t="s">
        <v>4069</v>
      </c>
      <c r="C225" s="2" t="s">
        <v>8176</v>
      </c>
      <c r="D225" s="3">
        <v>3500</v>
      </c>
      <c r="E225" s="4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5"/>
        <v>1</v>
      </c>
      <c r="P225">
        <f t="shared" si="16"/>
        <v>18.5</v>
      </c>
      <c r="Q225" s="7" t="s">
        <v>8315</v>
      </c>
      <c r="R225" s="7" t="s">
        <v>8316</v>
      </c>
      <c r="S225" s="11">
        <f t="shared" si="17"/>
        <v>42078.34520833334</v>
      </c>
      <c r="T225" s="11">
        <f t="shared" si="18"/>
        <v>42133.166666666672</v>
      </c>
      <c r="U225">
        <f t="shared" si="19"/>
        <v>55</v>
      </c>
    </row>
    <row r="226" spans="1:21" ht="43.2" x14ac:dyDescent="0.3">
      <c r="A226">
        <v>4076</v>
      </c>
      <c r="B226" s="6" t="s">
        <v>4072</v>
      </c>
      <c r="C226" s="2" t="s">
        <v>8179</v>
      </c>
      <c r="D226" s="3">
        <v>700</v>
      </c>
      <c r="E226" s="4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5"/>
        <v>0</v>
      </c>
      <c r="P226">
        <f t="shared" si="16"/>
        <v>0</v>
      </c>
      <c r="Q226" s="7" t="s">
        <v>8315</v>
      </c>
      <c r="R226" s="7" t="s">
        <v>8316</v>
      </c>
      <c r="S226" s="11">
        <f t="shared" si="17"/>
        <v>41905.795706018522</v>
      </c>
      <c r="T226" s="11">
        <f t="shared" si="18"/>
        <v>41933.82708333333</v>
      </c>
      <c r="U226">
        <f t="shared" si="19"/>
        <v>28</v>
      </c>
    </row>
    <row r="227" spans="1:21" ht="43.2" x14ac:dyDescent="0.3">
      <c r="A227">
        <v>4077</v>
      </c>
      <c r="B227" s="6" t="s">
        <v>4073</v>
      </c>
      <c r="C227" s="2" t="s">
        <v>8180</v>
      </c>
      <c r="D227" s="3">
        <v>15000</v>
      </c>
      <c r="E227" s="4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5"/>
        <v>9</v>
      </c>
      <c r="P227">
        <f t="shared" si="16"/>
        <v>222.5</v>
      </c>
      <c r="Q227" s="7" t="s">
        <v>8315</v>
      </c>
      <c r="R227" s="7" t="s">
        <v>8316</v>
      </c>
      <c r="S227" s="11">
        <f t="shared" si="17"/>
        <v>42695.7105787037</v>
      </c>
      <c r="T227" s="11">
        <f t="shared" si="18"/>
        <v>42725.7105787037</v>
      </c>
      <c r="U227">
        <f t="shared" si="19"/>
        <v>30</v>
      </c>
    </row>
    <row r="228" spans="1:21" ht="43.2" x14ac:dyDescent="0.3">
      <c r="A228">
        <v>4079</v>
      </c>
      <c r="B228" s="6" t="s">
        <v>4075</v>
      </c>
      <c r="C228" s="2" t="s">
        <v>8182</v>
      </c>
      <c r="D228" s="3">
        <v>3000</v>
      </c>
      <c r="E228" s="4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5"/>
        <v>0</v>
      </c>
      <c r="P228">
        <f t="shared" si="16"/>
        <v>5</v>
      </c>
      <c r="Q228" s="7" t="s">
        <v>8315</v>
      </c>
      <c r="R228" s="7" t="s">
        <v>8316</v>
      </c>
      <c r="S228" s="11">
        <f t="shared" si="17"/>
        <v>42510.938900462963</v>
      </c>
      <c r="T228" s="11">
        <f t="shared" si="18"/>
        <v>42540.938900462963</v>
      </c>
      <c r="U228">
        <f t="shared" si="19"/>
        <v>30</v>
      </c>
    </row>
    <row r="229" spans="1:21" ht="43.2" x14ac:dyDescent="0.3">
      <c r="A229">
        <v>4080</v>
      </c>
      <c r="B229" s="6" t="s">
        <v>4076</v>
      </c>
      <c r="C229" s="2" t="s">
        <v>8183</v>
      </c>
      <c r="D229" s="3">
        <v>3000</v>
      </c>
      <c r="E229" s="4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5"/>
        <v>0</v>
      </c>
      <c r="P229">
        <f t="shared" si="16"/>
        <v>0</v>
      </c>
      <c r="Q229" s="7" t="s">
        <v>8315</v>
      </c>
      <c r="R229" s="7" t="s">
        <v>8316</v>
      </c>
      <c r="S229" s="11">
        <f t="shared" si="17"/>
        <v>42511.698101851856</v>
      </c>
      <c r="T229" s="11">
        <f t="shared" si="18"/>
        <v>42535.787500000006</v>
      </c>
      <c r="U229">
        <f t="shared" si="19"/>
        <v>24</v>
      </c>
    </row>
    <row r="230" spans="1:21" ht="43.2" x14ac:dyDescent="0.3">
      <c r="A230">
        <v>4081</v>
      </c>
      <c r="B230" s="6" t="s">
        <v>4077</v>
      </c>
      <c r="C230" s="2" t="s">
        <v>8184</v>
      </c>
      <c r="D230" s="3">
        <v>2224</v>
      </c>
      <c r="E230" s="4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5"/>
        <v>16</v>
      </c>
      <c r="P230">
        <f t="shared" si="16"/>
        <v>29.17</v>
      </c>
      <c r="Q230" s="7" t="s">
        <v>8315</v>
      </c>
      <c r="R230" s="7" t="s">
        <v>8316</v>
      </c>
      <c r="S230" s="11">
        <f t="shared" si="17"/>
        <v>42041.581307870365</v>
      </c>
      <c r="T230" s="11">
        <f t="shared" si="18"/>
        <v>42071.539641203708</v>
      </c>
      <c r="U230">
        <f t="shared" si="19"/>
        <v>30</v>
      </c>
    </row>
    <row r="231" spans="1:21" ht="43.2" x14ac:dyDescent="0.3">
      <c r="A231">
        <v>4082</v>
      </c>
      <c r="B231" s="6" t="s">
        <v>4078</v>
      </c>
      <c r="C231" s="2" t="s">
        <v>8185</v>
      </c>
      <c r="D231" s="3">
        <v>150</v>
      </c>
      <c r="E231" s="4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5"/>
        <v>2</v>
      </c>
      <c r="P231">
        <f t="shared" si="16"/>
        <v>1.5</v>
      </c>
      <c r="Q231" s="7" t="s">
        <v>8315</v>
      </c>
      <c r="R231" s="7" t="s">
        <v>8316</v>
      </c>
      <c r="S231" s="11">
        <f t="shared" si="17"/>
        <v>42307.189270833333</v>
      </c>
      <c r="T231" s="11">
        <f t="shared" si="18"/>
        <v>42322.958333333328</v>
      </c>
      <c r="U231">
        <f t="shared" si="19"/>
        <v>16</v>
      </c>
    </row>
    <row r="232" spans="1:21" ht="43.2" x14ac:dyDescent="0.3">
      <c r="A232">
        <v>4083</v>
      </c>
      <c r="B232" s="6" t="s">
        <v>4079</v>
      </c>
      <c r="C232" s="2" t="s">
        <v>8186</v>
      </c>
      <c r="D232" s="3">
        <v>3500</v>
      </c>
      <c r="E232" s="4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5"/>
        <v>22</v>
      </c>
      <c r="P232">
        <f t="shared" si="16"/>
        <v>126.5</v>
      </c>
      <c r="Q232" s="7" t="s">
        <v>8315</v>
      </c>
      <c r="R232" s="7" t="s">
        <v>8316</v>
      </c>
      <c r="S232" s="11">
        <f t="shared" si="17"/>
        <v>42353.761759259258</v>
      </c>
      <c r="T232" s="11">
        <f t="shared" si="18"/>
        <v>42383.761759259258</v>
      </c>
      <c r="U232">
        <f t="shared" si="19"/>
        <v>30</v>
      </c>
    </row>
    <row r="233" spans="1:21" ht="43.2" x14ac:dyDescent="0.3">
      <c r="A233">
        <v>4085</v>
      </c>
      <c r="B233" s="6" t="s">
        <v>4081</v>
      </c>
      <c r="C233" s="2" t="s">
        <v>8188</v>
      </c>
      <c r="D233" s="3">
        <v>3500</v>
      </c>
      <c r="E233" s="4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5"/>
        <v>0</v>
      </c>
      <c r="P233">
        <f t="shared" si="16"/>
        <v>10</v>
      </c>
      <c r="Q233" s="7" t="s">
        <v>8315</v>
      </c>
      <c r="R233" s="7" t="s">
        <v>8316</v>
      </c>
      <c r="S233" s="11">
        <f t="shared" si="17"/>
        <v>42058.603877314818</v>
      </c>
      <c r="T233" s="11">
        <f t="shared" si="18"/>
        <v>42087.165972222225</v>
      </c>
      <c r="U233">
        <f t="shared" si="19"/>
        <v>29</v>
      </c>
    </row>
    <row r="234" spans="1:21" ht="43.2" x14ac:dyDescent="0.3">
      <c r="A234">
        <v>4086</v>
      </c>
      <c r="B234" s="6" t="s">
        <v>4082</v>
      </c>
      <c r="C234" s="2" t="s">
        <v>8189</v>
      </c>
      <c r="D234" s="3">
        <v>1000</v>
      </c>
      <c r="E234" s="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5"/>
        <v>5</v>
      </c>
      <c r="P234">
        <f t="shared" si="16"/>
        <v>9.4</v>
      </c>
      <c r="Q234" s="7" t="s">
        <v>8315</v>
      </c>
      <c r="R234" s="7" t="s">
        <v>8316</v>
      </c>
      <c r="S234" s="11">
        <f t="shared" si="17"/>
        <v>42304.940960648149</v>
      </c>
      <c r="T234" s="11">
        <f t="shared" si="18"/>
        <v>42329.166666666672</v>
      </c>
      <c r="U234">
        <f t="shared" si="19"/>
        <v>24</v>
      </c>
    </row>
    <row r="235" spans="1:21" x14ac:dyDescent="0.3">
      <c r="A235">
        <v>4087</v>
      </c>
      <c r="B235" s="6" t="s">
        <v>4083</v>
      </c>
      <c r="C235" s="2" t="s">
        <v>8190</v>
      </c>
      <c r="D235" s="3">
        <v>9600</v>
      </c>
      <c r="E235" s="4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5"/>
        <v>0</v>
      </c>
      <c r="P235">
        <f t="shared" si="16"/>
        <v>0</v>
      </c>
      <c r="Q235" s="7" t="s">
        <v>8315</v>
      </c>
      <c r="R235" s="7" t="s">
        <v>8316</v>
      </c>
      <c r="S235" s="11">
        <f t="shared" si="17"/>
        <v>42538.742893518516</v>
      </c>
      <c r="T235" s="11">
        <f t="shared" si="18"/>
        <v>42568.742893518516</v>
      </c>
      <c r="U235">
        <f t="shared" si="19"/>
        <v>30</v>
      </c>
    </row>
    <row r="236" spans="1:21" ht="57.6" x14ac:dyDescent="0.3">
      <c r="A236">
        <v>4089</v>
      </c>
      <c r="B236" s="6" t="s">
        <v>4085</v>
      </c>
      <c r="C236" s="2" t="s">
        <v>8192</v>
      </c>
      <c r="D236" s="3">
        <v>5000</v>
      </c>
      <c r="E236" s="4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5"/>
        <v>5</v>
      </c>
      <c r="P236">
        <f t="shared" si="16"/>
        <v>30</v>
      </c>
      <c r="Q236" s="7" t="s">
        <v>8315</v>
      </c>
      <c r="R236" s="7" t="s">
        <v>8316</v>
      </c>
      <c r="S236" s="11">
        <f t="shared" si="17"/>
        <v>42122.732499999998</v>
      </c>
      <c r="T236" s="11">
        <f t="shared" si="18"/>
        <v>42155.732638888891</v>
      </c>
      <c r="U236">
        <f t="shared" si="19"/>
        <v>33</v>
      </c>
    </row>
    <row r="237" spans="1:21" ht="43.2" x14ac:dyDescent="0.3">
      <c r="A237">
        <v>4090</v>
      </c>
      <c r="B237" s="6" t="s">
        <v>4086</v>
      </c>
      <c r="C237" s="2" t="s">
        <v>8193</v>
      </c>
      <c r="D237" s="3">
        <v>1000</v>
      </c>
      <c r="E237" s="4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5"/>
        <v>3</v>
      </c>
      <c r="P237">
        <f t="shared" si="16"/>
        <v>10.67</v>
      </c>
      <c r="Q237" s="7" t="s">
        <v>8315</v>
      </c>
      <c r="R237" s="7" t="s">
        <v>8316</v>
      </c>
      <c r="S237" s="11">
        <f t="shared" si="17"/>
        <v>42209.67288194444</v>
      </c>
      <c r="T237" s="11">
        <f t="shared" si="18"/>
        <v>42223.625</v>
      </c>
      <c r="U237">
        <f t="shared" si="19"/>
        <v>14</v>
      </c>
    </row>
    <row r="238" spans="1:21" ht="43.2" x14ac:dyDescent="0.3">
      <c r="A238">
        <v>4091</v>
      </c>
      <c r="B238" s="6" t="s">
        <v>4087</v>
      </c>
      <c r="C238" s="2" t="s">
        <v>8194</v>
      </c>
      <c r="D238" s="3">
        <v>1600</v>
      </c>
      <c r="E238" s="4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5"/>
        <v>13</v>
      </c>
      <c r="P238">
        <f t="shared" si="16"/>
        <v>25.5</v>
      </c>
      <c r="Q238" s="7" t="s">
        <v>8315</v>
      </c>
      <c r="R238" s="7" t="s">
        <v>8316</v>
      </c>
      <c r="S238" s="11">
        <f t="shared" si="17"/>
        <v>41990.506377314814</v>
      </c>
      <c r="T238" s="11">
        <f t="shared" si="18"/>
        <v>42020.506377314814</v>
      </c>
      <c r="U238">
        <f t="shared" si="19"/>
        <v>30</v>
      </c>
    </row>
    <row r="239" spans="1:21" ht="43.2" x14ac:dyDescent="0.3">
      <c r="A239">
        <v>4092</v>
      </c>
      <c r="B239" s="6" t="s">
        <v>4088</v>
      </c>
      <c r="C239" s="2" t="s">
        <v>8195</v>
      </c>
      <c r="D239" s="3">
        <v>110000</v>
      </c>
      <c r="E239" s="4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5"/>
        <v>0</v>
      </c>
      <c r="P239">
        <f t="shared" si="16"/>
        <v>20</v>
      </c>
      <c r="Q239" s="7" t="s">
        <v>8315</v>
      </c>
      <c r="R239" s="7" t="s">
        <v>8316</v>
      </c>
      <c r="S239" s="11">
        <f t="shared" si="17"/>
        <v>42039.194988425923</v>
      </c>
      <c r="T239" s="11">
        <f t="shared" si="18"/>
        <v>42099.153321759266</v>
      </c>
      <c r="U239">
        <f t="shared" si="19"/>
        <v>60</v>
      </c>
    </row>
    <row r="240" spans="1:21" ht="43.2" x14ac:dyDescent="0.3">
      <c r="A240">
        <v>4094</v>
      </c>
      <c r="B240" s="6" t="s">
        <v>4090</v>
      </c>
      <c r="C240" s="2" t="s">
        <v>8197</v>
      </c>
      <c r="D240" s="3">
        <v>2000</v>
      </c>
      <c r="E240" s="4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5"/>
        <v>37</v>
      </c>
      <c r="P240">
        <f t="shared" si="16"/>
        <v>91.25</v>
      </c>
      <c r="Q240" s="7" t="s">
        <v>8315</v>
      </c>
      <c r="R240" s="7" t="s">
        <v>8316</v>
      </c>
      <c r="S240" s="11">
        <f t="shared" si="17"/>
        <v>41890.086805555555</v>
      </c>
      <c r="T240" s="11">
        <f t="shared" si="18"/>
        <v>41934.207638888889</v>
      </c>
      <c r="U240">
        <f t="shared" si="19"/>
        <v>44</v>
      </c>
    </row>
    <row r="241" spans="1:21" ht="43.2" x14ac:dyDescent="0.3">
      <c r="A241">
        <v>4098</v>
      </c>
      <c r="B241" s="6" t="s">
        <v>4094</v>
      </c>
      <c r="C241" s="2" t="s">
        <v>8201</v>
      </c>
      <c r="D241" s="3">
        <v>75000</v>
      </c>
      <c r="E241" s="4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5"/>
        <v>0</v>
      </c>
      <c r="P241">
        <f t="shared" si="16"/>
        <v>0</v>
      </c>
      <c r="Q241" s="7" t="s">
        <v>8315</v>
      </c>
      <c r="R241" s="7" t="s">
        <v>8316</v>
      </c>
      <c r="S241" s="11">
        <f t="shared" si="17"/>
        <v>42495.722187499996</v>
      </c>
      <c r="T241" s="11">
        <f t="shared" si="18"/>
        <v>42525.722187499996</v>
      </c>
      <c r="U241">
        <f t="shared" si="19"/>
        <v>30</v>
      </c>
    </row>
    <row r="242" spans="1:21" ht="57.6" x14ac:dyDescent="0.3">
      <c r="A242">
        <v>4099</v>
      </c>
      <c r="B242" s="6" t="s">
        <v>4095</v>
      </c>
      <c r="C242" s="2" t="s">
        <v>8202</v>
      </c>
      <c r="D242" s="3">
        <v>4500</v>
      </c>
      <c r="E242" s="4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5"/>
        <v>1</v>
      </c>
      <c r="P242">
        <f t="shared" si="16"/>
        <v>50</v>
      </c>
      <c r="Q242" s="7" t="s">
        <v>8315</v>
      </c>
      <c r="R242" s="7" t="s">
        <v>8316</v>
      </c>
      <c r="S242" s="11">
        <f t="shared" si="17"/>
        <v>42570.850381944445</v>
      </c>
      <c r="T242" s="11">
        <f t="shared" si="18"/>
        <v>42615.850381944445</v>
      </c>
      <c r="U242">
        <f t="shared" si="19"/>
        <v>45</v>
      </c>
    </row>
    <row r="243" spans="1:21" ht="43.2" x14ac:dyDescent="0.3">
      <c r="A243">
        <v>4100</v>
      </c>
      <c r="B243" s="6" t="s">
        <v>4096</v>
      </c>
      <c r="C243" s="2" t="s">
        <v>8203</v>
      </c>
      <c r="D243" s="3">
        <v>270</v>
      </c>
      <c r="E243" s="4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5"/>
        <v>0</v>
      </c>
      <c r="P243">
        <f t="shared" si="16"/>
        <v>0</v>
      </c>
      <c r="Q243" s="7" t="s">
        <v>8315</v>
      </c>
      <c r="R243" s="7" t="s">
        <v>8316</v>
      </c>
      <c r="S243" s="11">
        <f t="shared" si="17"/>
        <v>41927.124884259261</v>
      </c>
      <c r="T243" s="11">
        <f t="shared" si="18"/>
        <v>41937.124884259261</v>
      </c>
      <c r="U243">
        <f t="shared" si="19"/>
        <v>10</v>
      </c>
    </row>
    <row r="244" spans="1:21" ht="43.2" x14ac:dyDescent="0.3">
      <c r="A244">
        <v>4101</v>
      </c>
      <c r="B244" s="6" t="s">
        <v>4097</v>
      </c>
      <c r="C244" s="2" t="s">
        <v>8204</v>
      </c>
      <c r="D244" s="3">
        <v>600</v>
      </c>
      <c r="E244" s="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5"/>
        <v>0</v>
      </c>
      <c r="P244">
        <f t="shared" si="16"/>
        <v>0</v>
      </c>
      <c r="Q244" s="7" t="s">
        <v>8315</v>
      </c>
      <c r="R244" s="7" t="s">
        <v>8316</v>
      </c>
      <c r="S244" s="11">
        <f t="shared" si="17"/>
        <v>42730.903726851851</v>
      </c>
      <c r="T244" s="11">
        <f t="shared" si="18"/>
        <v>42760.903726851851</v>
      </c>
      <c r="U244">
        <f t="shared" si="19"/>
        <v>30</v>
      </c>
    </row>
    <row r="245" spans="1:21" ht="43.2" x14ac:dyDescent="0.3">
      <c r="A245">
        <v>4102</v>
      </c>
      <c r="B245" s="6" t="s">
        <v>4098</v>
      </c>
      <c r="C245" s="2" t="s">
        <v>8205</v>
      </c>
      <c r="D245" s="3">
        <v>500</v>
      </c>
      <c r="E245" s="4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5"/>
        <v>27</v>
      </c>
      <c r="P245">
        <f t="shared" si="16"/>
        <v>22.83</v>
      </c>
      <c r="Q245" s="7" t="s">
        <v>8315</v>
      </c>
      <c r="R245" s="7" t="s">
        <v>8316</v>
      </c>
      <c r="S245" s="11">
        <f t="shared" si="17"/>
        <v>42475.848067129627</v>
      </c>
      <c r="T245" s="11">
        <f t="shared" si="18"/>
        <v>42505.848067129627</v>
      </c>
      <c r="U245">
        <f t="shared" si="19"/>
        <v>30</v>
      </c>
    </row>
    <row r="246" spans="1:21" ht="43.2" x14ac:dyDescent="0.3">
      <c r="A246">
        <v>4103</v>
      </c>
      <c r="B246" s="6" t="s">
        <v>4099</v>
      </c>
      <c r="C246" s="2" t="s">
        <v>8206</v>
      </c>
      <c r="D246" s="3">
        <v>1000</v>
      </c>
      <c r="E246" s="4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5"/>
        <v>10</v>
      </c>
      <c r="P246">
        <f t="shared" si="16"/>
        <v>16.670000000000002</v>
      </c>
      <c r="Q246" s="7" t="s">
        <v>8315</v>
      </c>
      <c r="R246" s="7" t="s">
        <v>8316</v>
      </c>
      <c r="S246" s="11">
        <f t="shared" si="17"/>
        <v>42188.83293981482</v>
      </c>
      <c r="T246" s="11">
        <f t="shared" si="18"/>
        <v>42242.772222222222</v>
      </c>
      <c r="U246">
        <f t="shared" si="19"/>
        <v>54</v>
      </c>
    </row>
    <row r="247" spans="1:21" ht="43.2" x14ac:dyDescent="0.3">
      <c r="A247">
        <v>4106</v>
      </c>
      <c r="B247" s="6" t="s">
        <v>4102</v>
      </c>
      <c r="C247" s="2" t="s">
        <v>8209</v>
      </c>
      <c r="D247" s="3">
        <v>5000</v>
      </c>
      <c r="E247" s="4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5"/>
        <v>71</v>
      </c>
      <c r="P247">
        <f t="shared" si="16"/>
        <v>106.97</v>
      </c>
      <c r="Q247" s="7" t="s">
        <v>8315</v>
      </c>
      <c r="R247" s="7" t="s">
        <v>8316</v>
      </c>
      <c r="S247" s="11">
        <f t="shared" si="17"/>
        <v>42053.049375000002</v>
      </c>
      <c r="T247" s="11">
        <f t="shared" si="18"/>
        <v>42096.041666666672</v>
      </c>
      <c r="U247">
        <f t="shared" si="19"/>
        <v>43</v>
      </c>
    </row>
    <row r="248" spans="1:21" ht="43.2" x14ac:dyDescent="0.3">
      <c r="A248">
        <v>4107</v>
      </c>
      <c r="B248" s="6" t="s">
        <v>4103</v>
      </c>
      <c r="C248" s="2" t="s">
        <v>8210</v>
      </c>
      <c r="D248" s="3">
        <v>2000</v>
      </c>
      <c r="E248" s="4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5"/>
        <v>2</v>
      </c>
      <c r="P248">
        <f t="shared" si="16"/>
        <v>10.25</v>
      </c>
      <c r="Q248" s="7" t="s">
        <v>8315</v>
      </c>
      <c r="R248" s="7" t="s">
        <v>8316</v>
      </c>
      <c r="S248" s="11">
        <f t="shared" si="17"/>
        <v>41883.916678240741</v>
      </c>
      <c r="T248" s="11">
        <f t="shared" si="18"/>
        <v>41906.916678240741</v>
      </c>
      <c r="U248">
        <f t="shared" si="19"/>
        <v>23</v>
      </c>
    </row>
    <row r="249" spans="1:21" ht="43.2" x14ac:dyDescent="0.3">
      <c r="A249">
        <v>4108</v>
      </c>
      <c r="B249" s="6" t="s">
        <v>4104</v>
      </c>
      <c r="C249" s="2" t="s">
        <v>8211</v>
      </c>
      <c r="D249" s="3">
        <v>3000</v>
      </c>
      <c r="E249" s="4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5"/>
        <v>2</v>
      </c>
      <c r="P249">
        <f t="shared" si="16"/>
        <v>59</v>
      </c>
      <c r="Q249" s="7" t="s">
        <v>8315</v>
      </c>
      <c r="R249" s="7" t="s">
        <v>8316</v>
      </c>
      <c r="S249" s="11">
        <f t="shared" si="17"/>
        <v>42767.031678240746</v>
      </c>
      <c r="T249" s="11">
        <f t="shared" si="18"/>
        <v>42797.208333333328</v>
      </c>
      <c r="U249">
        <f t="shared" si="19"/>
        <v>30</v>
      </c>
    </row>
    <row r="250" spans="1:21" ht="43.2" x14ac:dyDescent="0.3">
      <c r="A250">
        <v>4111</v>
      </c>
      <c r="B250" s="6" t="s">
        <v>4107</v>
      </c>
      <c r="C250" s="2" t="s">
        <v>8214</v>
      </c>
      <c r="D250" s="3">
        <v>3000</v>
      </c>
      <c r="E250" s="4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5"/>
        <v>3</v>
      </c>
      <c r="P250">
        <f t="shared" si="16"/>
        <v>15.67</v>
      </c>
      <c r="Q250" s="7" t="s">
        <v>8315</v>
      </c>
      <c r="R250" s="7" t="s">
        <v>8316</v>
      </c>
      <c r="S250" s="11">
        <f t="shared" si="17"/>
        <v>42029.135879629626</v>
      </c>
      <c r="T250" s="11">
        <f t="shared" si="18"/>
        <v>42059.135879629626</v>
      </c>
      <c r="U250">
        <f t="shared" si="19"/>
        <v>30</v>
      </c>
    </row>
    <row r="251" spans="1:21" ht="43.2" x14ac:dyDescent="0.3">
      <c r="A251">
        <v>4113</v>
      </c>
      <c r="B251" s="6" t="s">
        <v>4109</v>
      </c>
      <c r="C251" s="2" t="s">
        <v>8215</v>
      </c>
      <c r="D251" s="3">
        <v>1500</v>
      </c>
      <c r="E251" s="4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5"/>
        <v>0</v>
      </c>
      <c r="P251">
        <f t="shared" si="16"/>
        <v>1</v>
      </c>
      <c r="Q251" s="7" t="s">
        <v>8315</v>
      </c>
      <c r="R251" s="7" t="s">
        <v>8316</v>
      </c>
      <c r="S251" s="11">
        <f t="shared" si="17"/>
        <v>42358.573182870372</v>
      </c>
      <c r="T251" s="11">
        <f t="shared" si="18"/>
        <v>42377.273611111115</v>
      </c>
      <c r="U251">
        <f t="shared" si="19"/>
        <v>19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FA334-D20C-4888-9704-24D88C60E456}">
  <dimension ref="A1:D14"/>
  <sheetViews>
    <sheetView workbookViewId="0">
      <selection activeCell="F14" sqref="F14"/>
    </sheetView>
  </sheetViews>
  <sheetFormatPr defaultRowHeight="14.4" x14ac:dyDescent="0.3"/>
  <cols>
    <col min="1" max="1" width="20" customWidth="1"/>
    <col min="2" max="3" width="12.6640625" style="17" customWidth="1"/>
  </cols>
  <sheetData>
    <row r="1" spans="1:4" x14ac:dyDescent="0.3">
      <c r="A1" s="23"/>
      <c r="B1" s="25" t="s">
        <v>8394</v>
      </c>
      <c r="C1" s="25" t="s">
        <v>8395</v>
      </c>
    </row>
    <row r="2" spans="1:4" x14ac:dyDescent="0.3">
      <c r="A2" s="26" t="s">
        <v>8390</v>
      </c>
      <c r="B2" s="24">
        <f>AVERAGE('Successful Campaigns'!D:D)</f>
        <v>5048.8786407766993</v>
      </c>
      <c r="C2" s="24">
        <f>AVERAGE('Failed Campaigns'!D:D)</f>
        <v>10554.212</v>
      </c>
      <c r="D2" s="21"/>
    </row>
    <row r="3" spans="1:4" x14ac:dyDescent="0.3">
      <c r="A3" s="26" t="s">
        <v>8391</v>
      </c>
      <c r="B3" s="24">
        <f>MEDIAN('Successful Campaigns'!D:D)</f>
        <v>3000</v>
      </c>
      <c r="C3" s="24">
        <f>MEDIAN('Failed Campaigns'!D:D)</f>
        <v>5000</v>
      </c>
      <c r="D3" s="21"/>
    </row>
    <row r="4" spans="1:4" x14ac:dyDescent="0.3">
      <c r="A4" s="26" t="s">
        <v>8396</v>
      </c>
      <c r="B4" s="24">
        <f>_xlfn.STDEV.P('Successful Campaigns'!D:D)</f>
        <v>7748.7537726373303</v>
      </c>
      <c r="C4" s="24">
        <f>_xlfn.STDEV.P('Failed Campaigns'!D:D)</f>
        <v>21967.731061515115</v>
      </c>
      <c r="D4" s="21"/>
    </row>
    <row r="5" spans="1:4" x14ac:dyDescent="0.3">
      <c r="A5" s="26" t="s">
        <v>8400</v>
      </c>
      <c r="B5" s="24">
        <f>_xlfn.QUARTILE.EXC('Successful Campaigns'!D:D,3)</f>
        <v>5000</v>
      </c>
      <c r="C5" s="24">
        <f>_xlfn.QUARTILE.EXC('Failed Campaigns'!D:D,3)</f>
        <v>10000</v>
      </c>
      <c r="D5" s="21"/>
    </row>
    <row r="6" spans="1:4" x14ac:dyDescent="0.3">
      <c r="A6" s="26" t="s">
        <v>8401</v>
      </c>
      <c r="B6" s="24">
        <f>_xlfn.QUARTILE.EXC('Successful Campaigns'!D:D,1)</f>
        <v>1500</v>
      </c>
      <c r="C6" s="24">
        <f>_xlfn.QUARTILE.EXC('Failed Campaigns'!D:D,1)</f>
        <v>2000</v>
      </c>
      <c r="D6" s="21"/>
    </row>
    <row r="7" spans="1:4" x14ac:dyDescent="0.3">
      <c r="A7" s="26" t="s">
        <v>8399</v>
      </c>
      <c r="B7" s="24">
        <f>B5-B6</f>
        <v>3500</v>
      </c>
      <c r="C7" s="24">
        <f>C5-C6</f>
        <v>8000</v>
      </c>
      <c r="D7" s="21"/>
    </row>
    <row r="8" spans="1:4" x14ac:dyDescent="0.3">
      <c r="A8" s="23"/>
      <c r="B8" s="24"/>
      <c r="C8" s="24"/>
    </row>
    <row r="9" spans="1:4" x14ac:dyDescent="0.3">
      <c r="A9" s="26" t="s">
        <v>8392</v>
      </c>
      <c r="B9" s="24">
        <f>AVERAGE('Successful Campaigns'!E:E)</f>
        <v>5601.5458009708727</v>
      </c>
      <c r="C9" s="24">
        <f>AVERAGE('Failed Campaigns'!E:E)</f>
        <v>558.65484000000004</v>
      </c>
    </row>
    <row r="10" spans="1:4" x14ac:dyDescent="0.3">
      <c r="A10" s="26" t="s">
        <v>8393</v>
      </c>
      <c r="B10" s="24">
        <f>MEDIAN('Successful Campaigns'!E:E)</f>
        <v>3167.5</v>
      </c>
      <c r="C10" s="24">
        <f>MEDIAN('Failed Campaigns'!E:E)</f>
        <v>103</v>
      </c>
    </row>
    <row r="11" spans="1:4" x14ac:dyDescent="0.3">
      <c r="A11" s="26" t="s">
        <v>8397</v>
      </c>
      <c r="B11" s="24">
        <f>_xlfn.STDEV.P('Successful Campaigns'!E:E)</f>
        <v>8334.5731699164608</v>
      </c>
      <c r="C11" s="24">
        <f>_xlfn.STDEV.P('Failed Campaigns'!E:E)</f>
        <v>1330.5230280400915</v>
      </c>
    </row>
    <row r="12" spans="1:4" x14ac:dyDescent="0.3">
      <c r="A12" s="26" t="s">
        <v>8402</v>
      </c>
      <c r="B12" s="24">
        <f>_xlfn.QUARTILE.EXC('Successful Campaigns'!E:E,3)</f>
        <v>5699</v>
      </c>
      <c r="C12" s="24">
        <f>_xlfn.QUARTILE.EXC('Failed Campaigns'!E:E,3)</f>
        <v>501</v>
      </c>
    </row>
    <row r="13" spans="1:4" x14ac:dyDescent="0.3">
      <c r="A13" s="26" t="s">
        <v>8403</v>
      </c>
      <c r="B13" s="24">
        <f>_xlfn.QUARTILE.EXC('Successful Campaigns'!E:E,1)</f>
        <v>1716.5074999999999</v>
      </c>
      <c r="C13" s="24">
        <f>_xlfn.QUARTILE.EXC('Failed Campaigns'!E:E,1)</f>
        <v>9.25</v>
      </c>
    </row>
    <row r="14" spans="1:4" x14ac:dyDescent="0.3">
      <c r="A14" s="26" t="s">
        <v>8398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4B226-6C6C-4BF6-A2E9-5A3A81A9EB3C}">
  <dimension ref="A1:K6"/>
  <sheetViews>
    <sheetView workbookViewId="0">
      <selection activeCell="L4" sqref="L4"/>
    </sheetView>
  </sheetViews>
  <sheetFormatPr defaultRowHeight="14.4" x14ac:dyDescent="0.3"/>
  <cols>
    <col min="1" max="1" width="31" style="18" customWidth="1"/>
    <col min="2" max="2" width="31" style="20" customWidth="1"/>
    <col min="3" max="3" width="8.88671875" style="18"/>
    <col min="4" max="4" width="12.6640625" style="18" customWidth="1"/>
    <col min="5" max="5" width="9.21875" style="18" customWidth="1"/>
    <col min="6" max="6" width="10.5546875" style="18" customWidth="1"/>
    <col min="7" max="8" width="11.44140625" style="19" customWidth="1"/>
    <col min="9" max="10" width="17.44140625" style="18" customWidth="1"/>
    <col min="11" max="11" width="11.44140625" style="18" customWidth="1"/>
  </cols>
  <sheetData>
    <row r="1" spans="1:11" x14ac:dyDescent="0.3">
      <c r="A1" s="18" t="s">
        <v>8381</v>
      </c>
      <c r="B1" s="20" t="s">
        <v>8388</v>
      </c>
      <c r="C1" s="18" t="s">
        <v>8384</v>
      </c>
      <c r="D1" s="18" t="s">
        <v>8385</v>
      </c>
      <c r="E1" s="18" t="s">
        <v>8389</v>
      </c>
      <c r="F1" s="18" t="s">
        <v>8382</v>
      </c>
      <c r="G1" s="19" t="s">
        <v>8383</v>
      </c>
      <c r="H1" s="19" t="s">
        <v>8387</v>
      </c>
      <c r="I1" s="18" t="s">
        <v>8386</v>
      </c>
      <c r="J1" s="18" t="s">
        <v>8307</v>
      </c>
      <c r="K1" s="18" t="s">
        <v>8380</v>
      </c>
    </row>
    <row r="2" spans="1:11" ht="86.4" customHeight="1" x14ac:dyDescent="0.3">
      <c r="A2" s="18" t="s">
        <v>3473</v>
      </c>
      <c r="B2" s="20" t="str">
        <f>VLOOKUP(A2,Kickstarter!B1:U4115,2,0)</f>
        <v>Help us get actor-writer Ian Bonar's debut play - a hilarious, heartbreaking story of grief and loss - to the 2016 Edinburgh Fringe.</v>
      </c>
      <c r="C2" s="18">
        <f>VLOOKUP(A2,Kickstarter!B1:U4115,3,0)</f>
        <v>2000</v>
      </c>
      <c r="D2" s="18">
        <f>VLOOKUP(A2,Kickstarter!B1:U4115,4,0)</f>
        <v>2020</v>
      </c>
      <c r="E2" s="18">
        <f>VLOOKUP(A2,Kickstarter!B1:U4115,11,0)</f>
        <v>39</v>
      </c>
      <c r="F2" s="18" t="str">
        <f>VLOOKUP(A2,Kickstarter!B1:U4115,5,0)</f>
        <v>successful</v>
      </c>
      <c r="G2" s="19">
        <f>VLOOKUP(A2,Kickstarter!B1:U4115,18,0)</f>
        <v>42541.501516203702</v>
      </c>
      <c r="H2" s="19">
        <f>VLOOKUP(A2,Kickstarter!B1:U4115,19,0)</f>
        <v>42571.501516203702</v>
      </c>
      <c r="I2" s="18">
        <f>VLOOKUP(A2,Kickstarter!B1:U4115,14,0)</f>
        <v>101</v>
      </c>
      <c r="J2" s="18">
        <f>VLOOKUP(A2,Kickstarter!B1:U4115,15,0)</f>
        <v>51.79</v>
      </c>
      <c r="K2" s="18">
        <f>VLOOKUP(A2,Kickstarter!B1:U4115,20,0)</f>
        <v>30</v>
      </c>
    </row>
    <row r="3" spans="1:11" ht="57.6" x14ac:dyDescent="0.3">
      <c r="A3" s="18" t="s">
        <v>3616</v>
      </c>
      <c r="B3" s="20" t="str">
        <f>VLOOKUP(A3,Kickstarter!B2:U4116,2,0)</f>
        <v>The play yet to be described as "A surefire Edinburgh Fringe Festival Cult Hit". Coming to the Underbelly, Edinburgh, 5th-30th August.</v>
      </c>
      <c r="C3" s="18">
        <f>VLOOKUP(A3,Kickstarter!B2:U4116,3,0)</f>
        <v>2000</v>
      </c>
      <c r="D3" s="18">
        <f>VLOOKUP(A3,Kickstarter!B2:U4116,4,0)</f>
        <v>2020</v>
      </c>
      <c r="E3" s="18">
        <f>VLOOKUP(A3,Kickstarter!B2:U4116,11,0)</f>
        <v>56</v>
      </c>
      <c r="F3" s="18" t="str">
        <f>VLOOKUP(A3,Kickstarter!B2:U4116,5,0)</f>
        <v>successful</v>
      </c>
      <c r="G3" s="19">
        <f>VLOOKUP(A3,Kickstarter!B2:U4116,18,0)</f>
        <v>42128.627893518518</v>
      </c>
      <c r="H3" s="19">
        <f>VLOOKUP(A3,Kickstarter!B2:U4116,19,0)</f>
        <v>42158.627893518518</v>
      </c>
      <c r="I3" s="18">
        <f>VLOOKUP(A3,Kickstarter!B2:U4116,14,0)</f>
        <v>101</v>
      </c>
      <c r="J3" s="18">
        <f>VLOOKUP(A3,Kickstarter!B2:U4116,15,0)</f>
        <v>36.07</v>
      </c>
      <c r="K3" s="18">
        <f>VLOOKUP(A3,Kickstarter!B2:U4116,20,0)</f>
        <v>30</v>
      </c>
    </row>
    <row r="4" spans="1:11" ht="72" x14ac:dyDescent="0.3">
      <c r="A4" s="18" t="s">
        <v>3178</v>
      </c>
      <c r="B4" s="20" t="str">
        <f>VLOOKUP(A4,Kickstarter!B3:U4117,2,0)</f>
        <v>Cutting Off Kate Bush is a one-woman show written &amp; performed by Lucy Benson-Brown, premiering at the Edinburgh Fringe Festival 2014</v>
      </c>
      <c r="C4" s="18">
        <f>VLOOKUP(A4,Kickstarter!B3:U4117,3,0)</f>
        <v>1500</v>
      </c>
      <c r="D4" s="18">
        <f>VLOOKUP(A4,Kickstarter!B3:U4117,4,0)</f>
        <v>2576</v>
      </c>
      <c r="E4" s="18">
        <f>VLOOKUP(A4,Kickstarter!B3:U4117,11,0)</f>
        <v>78</v>
      </c>
      <c r="F4" s="18" t="str">
        <f>VLOOKUP(A4,Kickstarter!B3:U4117,5,0)</f>
        <v>successful</v>
      </c>
      <c r="G4" s="19">
        <f>VLOOKUP(A4,Kickstarter!B3:U4117,18,0)</f>
        <v>41806.605034722219</v>
      </c>
      <c r="H4" s="19">
        <f>VLOOKUP(A4,Kickstarter!B3:U4117,19,0)</f>
        <v>41836.605034722219</v>
      </c>
      <c r="I4" s="18">
        <f>VLOOKUP(A4,Kickstarter!B3:U4117,14,0)</f>
        <v>172</v>
      </c>
      <c r="J4" s="18">
        <f>VLOOKUP(A4,Kickstarter!B3:U4117,15,0)</f>
        <v>33.03</v>
      </c>
      <c r="K4" s="18">
        <f>VLOOKUP(A4,Kickstarter!B3:U4117,20,0)</f>
        <v>30</v>
      </c>
    </row>
    <row r="5" spans="1:11" ht="57.6" x14ac:dyDescent="0.3">
      <c r="A5" s="18" t="s">
        <v>3329</v>
      </c>
      <c r="B5" s="20" t="str">
        <f>VLOOKUP(A5,Kickstarter!B4:U4118,2,0)</f>
        <v>Jestia and Raedon is a brand new romantic comedy play going to the Edinburgh Fringe Festival this summer.</v>
      </c>
      <c r="C5" s="18">
        <f>VLOOKUP(A5,Kickstarter!B4:U4118,3,0)</f>
        <v>1000</v>
      </c>
      <c r="D5" s="18">
        <f>VLOOKUP(A5,Kickstarter!B4:U4118,4,0)</f>
        <v>1168</v>
      </c>
      <c r="E5" s="18">
        <f>VLOOKUP(A5,Kickstarter!B4:U4118,11,0)</f>
        <v>26</v>
      </c>
      <c r="F5" s="18" t="str">
        <f>VLOOKUP(A5,Kickstarter!B4:U4118,5,0)</f>
        <v>successful</v>
      </c>
      <c r="G5" s="19">
        <f>VLOOKUP(A5,Kickstarter!B4:U4118,18,0)</f>
        <v>41837.323009259257</v>
      </c>
      <c r="H5" s="19">
        <f>VLOOKUP(A5,Kickstarter!B4:U4118,19,0)</f>
        <v>41847.958333333336</v>
      </c>
      <c r="I5" s="18">
        <f>VLOOKUP(A5,Kickstarter!B4:U4118,14,0)</f>
        <v>117</v>
      </c>
      <c r="J5" s="18">
        <f>VLOOKUP(A5,Kickstarter!B4:U4118,15,0)</f>
        <v>44.92</v>
      </c>
      <c r="K5" s="18">
        <f>VLOOKUP(A5,Kickstarter!B4:U4118,20,0)</f>
        <v>11</v>
      </c>
    </row>
    <row r="6" spans="1:11" ht="72" x14ac:dyDescent="0.3">
      <c r="A6" s="18" t="s">
        <v>3221</v>
      </c>
      <c r="B6" s="20" t="str">
        <f>VLOOKUP(A6,Kickstarter!B5:U4119,2,0)</f>
        <v>A one-man show about love, loss, and motorways, written &amp; performed by Ben Norris. Help us get to the 2015 Edinburgh Fringe and beyond!</v>
      </c>
      <c r="C6" s="18">
        <f>VLOOKUP(A6,Kickstarter!B5:U4119,3,0)</f>
        <v>4000</v>
      </c>
      <c r="D6" s="18">
        <f>VLOOKUP(A6,Kickstarter!B5:U4119,4,0)</f>
        <v>4137</v>
      </c>
      <c r="E6" s="18">
        <f>VLOOKUP(A6,Kickstarter!B5:U4119,11,0)</f>
        <v>113</v>
      </c>
      <c r="F6" s="18" t="str">
        <f>VLOOKUP(A6,Kickstarter!B5:U4119,5,0)</f>
        <v>successful</v>
      </c>
      <c r="G6" s="19">
        <f>VLOOKUP(A6,Kickstarter!B5:U4119,18,0)</f>
        <v>42155.696793981479</v>
      </c>
      <c r="H6" s="19">
        <f>VLOOKUP(A6,Kickstarter!B5:U4119,19,0)</f>
        <v>42190.696793981479</v>
      </c>
      <c r="I6" s="18">
        <f>VLOOKUP(A6,Kickstarter!B5:U4119,14,0)</f>
        <v>103</v>
      </c>
      <c r="J6" s="18">
        <f>VLOOKUP(A6,Kickstarter!B5:U4119,15,0)</f>
        <v>36.61</v>
      </c>
      <c r="K6" s="18">
        <f>VLOOKUP(A6,Kickstarter!B5:U4119,20,0)</f>
        <v>35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A58CB-A3D8-4DC8-8F38-5D36D191E43E}">
  <dimension ref="A1:F14"/>
  <sheetViews>
    <sheetView workbookViewId="0">
      <selection activeCell="C12" sqref="C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8222</v>
      </c>
      <c r="B1" t="s">
        <v>8223</v>
      </c>
    </row>
    <row r="3" spans="1:6" x14ac:dyDescent="0.3">
      <c r="A3" s="8" t="s">
        <v>8361</v>
      </c>
      <c r="B3" s="8" t="s">
        <v>8364</v>
      </c>
    </row>
    <row r="4" spans="1:6" x14ac:dyDescent="0.3">
      <c r="A4" s="8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3">
      <c r="A5" s="10" t="s">
        <v>8308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3">
      <c r="A6" s="10" t="s">
        <v>8334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3">
      <c r="A7" s="10" t="s">
        <v>8331</v>
      </c>
      <c r="B7" s="9"/>
      <c r="C7" s="9">
        <v>96</v>
      </c>
      <c r="D7" s="9"/>
      <c r="E7" s="9">
        <v>52</v>
      </c>
      <c r="F7" s="9">
        <v>148</v>
      </c>
    </row>
    <row r="8" spans="1:6" x14ac:dyDescent="0.3">
      <c r="A8" s="10" t="s">
        <v>8329</v>
      </c>
      <c r="B8" s="9">
        <v>23</v>
      </c>
      <c r="C8" s="9"/>
      <c r="D8" s="9"/>
      <c r="E8" s="9"/>
      <c r="F8" s="9">
        <v>23</v>
      </c>
    </row>
    <row r="9" spans="1:6" x14ac:dyDescent="0.3">
      <c r="A9" s="10" t="s">
        <v>8323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3">
      <c r="A10" s="10" t="s">
        <v>8336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3">
      <c r="A11" s="10" t="s">
        <v>8320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3">
      <c r="A12" s="10" t="s">
        <v>8317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3">
      <c r="A13" s="10" t="s">
        <v>8315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3">
      <c r="A14" s="10" t="s">
        <v>8363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174CB-E72C-42D0-A4AA-9462CF9A73C7}">
  <dimension ref="A1:R63"/>
  <sheetViews>
    <sheetView topLeftCell="A37" workbookViewId="0">
      <selection activeCell="G63" sqref="G63"/>
    </sheetView>
  </sheetViews>
  <sheetFormatPr defaultRowHeight="14.4" x14ac:dyDescent="0.3"/>
  <cols>
    <col min="5" max="5" width="9.6640625" customWidth="1"/>
    <col min="6" max="6" width="11.21875" customWidth="1"/>
    <col min="7" max="7" width="9.44140625" customWidth="1"/>
    <col min="8" max="8" width="10.21875" customWidth="1"/>
    <col min="9" max="9" width="10.109375" customWidth="1"/>
    <col min="10" max="10" width="13.33203125" customWidth="1"/>
    <col min="11" max="11" width="11.109375" customWidth="1"/>
    <col min="12" max="12" width="15.21875" customWidth="1"/>
    <col min="13" max="13" width="10.21875" customWidth="1"/>
    <col min="14" max="14" width="25.109375" customWidth="1"/>
    <col min="15" max="15" width="19.109375" customWidth="1"/>
    <col min="16" max="16" width="18" customWidth="1"/>
    <col min="17" max="17" width="16.21875" customWidth="1"/>
    <col min="18" max="18" width="13.44140625" customWidth="1"/>
  </cols>
  <sheetData>
    <row r="1" spans="1:18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</row>
    <row r="2" spans="1:18" x14ac:dyDescent="0.3">
      <c r="A2">
        <v>3119</v>
      </c>
      <c r="B2" t="s">
        <v>3119</v>
      </c>
      <c r="C2" t="s">
        <v>7229</v>
      </c>
      <c r="D2">
        <v>10000</v>
      </c>
      <c r="E2">
        <v>5</v>
      </c>
      <c r="F2" t="s">
        <v>8220</v>
      </c>
      <c r="G2" t="s">
        <v>8223</v>
      </c>
      <c r="H2" t="s">
        <v>8245</v>
      </c>
      <c r="I2">
        <v>1427414732</v>
      </c>
      <c r="J2">
        <v>1424826332</v>
      </c>
      <c r="K2" t="b">
        <v>0</v>
      </c>
      <c r="L2">
        <v>1</v>
      </c>
      <c r="M2" t="b">
        <v>0</v>
      </c>
      <c r="N2" t="s">
        <v>8301</v>
      </c>
      <c r="O2">
        <v>0</v>
      </c>
      <c r="P2">
        <v>5</v>
      </c>
      <c r="Q2" t="s">
        <v>8315</v>
      </c>
      <c r="R2" t="s">
        <v>8355</v>
      </c>
    </row>
    <row r="3" spans="1:18" x14ac:dyDescent="0.3">
      <c r="A3">
        <v>3116</v>
      </c>
      <c r="B3" t="s">
        <v>3116</v>
      </c>
      <c r="C3" t="s">
        <v>7226</v>
      </c>
      <c r="D3">
        <v>750</v>
      </c>
      <c r="E3">
        <v>430</v>
      </c>
      <c r="F3" t="s">
        <v>8220</v>
      </c>
      <c r="G3" t="s">
        <v>8223</v>
      </c>
      <c r="H3" t="s">
        <v>8245</v>
      </c>
      <c r="I3">
        <v>1427890925</v>
      </c>
      <c r="J3">
        <v>1426681325</v>
      </c>
      <c r="K3" t="b">
        <v>0</v>
      </c>
      <c r="L3">
        <v>10</v>
      </c>
      <c r="M3" t="b">
        <v>0</v>
      </c>
      <c r="N3" t="s">
        <v>8301</v>
      </c>
      <c r="O3">
        <v>57</v>
      </c>
      <c r="P3">
        <v>43</v>
      </c>
      <c r="Q3" t="s">
        <v>8315</v>
      </c>
      <c r="R3" t="s">
        <v>8355</v>
      </c>
    </row>
    <row r="4" spans="1:18" x14ac:dyDescent="0.3">
      <c r="A4">
        <v>3114</v>
      </c>
      <c r="B4" t="s">
        <v>3114</v>
      </c>
      <c r="C4" t="s">
        <v>7224</v>
      </c>
      <c r="D4">
        <v>75000</v>
      </c>
      <c r="E4">
        <v>0</v>
      </c>
      <c r="F4" t="s">
        <v>8220</v>
      </c>
      <c r="G4" t="s">
        <v>8223</v>
      </c>
      <c r="H4" t="s">
        <v>8245</v>
      </c>
      <c r="I4">
        <v>1411312250</v>
      </c>
      <c r="J4">
        <v>1406128250</v>
      </c>
      <c r="K4" t="b">
        <v>0</v>
      </c>
      <c r="L4">
        <v>0</v>
      </c>
      <c r="M4" t="b">
        <v>0</v>
      </c>
      <c r="N4" t="s">
        <v>8301</v>
      </c>
      <c r="O4">
        <v>0</v>
      </c>
      <c r="P4">
        <v>0</v>
      </c>
      <c r="Q4" t="s">
        <v>8315</v>
      </c>
      <c r="R4" t="s">
        <v>8355</v>
      </c>
    </row>
    <row r="5" spans="1:18" x14ac:dyDescent="0.3">
      <c r="A5">
        <v>3113</v>
      </c>
      <c r="B5" t="s">
        <v>3113</v>
      </c>
      <c r="C5" t="s">
        <v>7223</v>
      </c>
      <c r="D5">
        <v>109225</v>
      </c>
      <c r="E5">
        <v>4635</v>
      </c>
      <c r="F5" t="s">
        <v>8220</v>
      </c>
      <c r="G5" t="s">
        <v>8223</v>
      </c>
      <c r="H5" t="s">
        <v>8245</v>
      </c>
      <c r="I5">
        <v>1429291982</v>
      </c>
      <c r="J5">
        <v>1426699982</v>
      </c>
      <c r="K5" t="b">
        <v>0</v>
      </c>
      <c r="L5">
        <v>37</v>
      </c>
      <c r="M5" t="b">
        <v>0</v>
      </c>
      <c r="N5" t="s">
        <v>8301</v>
      </c>
      <c r="O5">
        <v>4</v>
      </c>
      <c r="P5">
        <v>125.27</v>
      </c>
      <c r="Q5" t="s">
        <v>8315</v>
      </c>
      <c r="R5" t="s">
        <v>8355</v>
      </c>
    </row>
    <row r="6" spans="1:18" x14ac:dyDescent="0.3">
      <c r="A6">
        <v>3112</v>
      </c>
      <c r="B6" t="s">
        <v>3112</v>
      </c>
      <c r="C6" t="s">
        <v>7222</v>
      </c>
      <c r="D6">
        <v>11000</v>
      </c>
      <c r="E6">
        <v>521</v>
      </c>
      <c r="F6" t="s">
        <v>8220</v>
      </c>
      <c r="G6" t="s">
        <v>8223</v>
      </c>
      <c r="H6" t="s">
        <v>8245</v>
      </c>
      <c r="I6">
        <v>1477968934</v>
      </c>
      <c r="J6">
        <v>1472784934</v>
      </c>
      <c r="K6" t="b">
        <v>0</v>
      </c>
      <c r="L6">
        <v>9</v>
      </c>
      <c r="M6" t="b">
        <v>0</v>
      </c>
      <c r="N6" t="s">
        <v>8301</v>
      </c>
      <c r="O6">
        <v>5</v>
      </c>
      <c r="P6">
        <v>57.89</v>
      </c>
      <c r="Q6" t="s">
        <v>8315</v>
      </c>
      <c r="R6" t="s">
        <v>8355</v>
      </c>
    </row>
    <row r="7" spans="1:18" x14ac:dyDescent="0.3">
      <c r="A7">
        <v>3111</v>
      </c>
      <c r="B7" t="s">
        <v>3111</v>
      </c>
      <c r="C7" t="s">
        <v>7221</v>
      </c>
      <c r="D7">
        <v>20000</v>
      </c>
      <c r="E7">
        <v>5328</v>
      </c>
      <c r="F7" t="s">
        <v>8220</v>
      </c>
      <c r="G7" t="s">
        <v>8223</v>
      </c>
      <c r="H7" t="s">
        <v>8245</v>
      </c>
      <c r="I7">
        <v>1412432220</v>
      </c>
      <c r="J7">
        <v>1409753820</v>
      </c>
      <c r="K7" t="b">
        <v>0</v>
      </c>
      <c r="L7">
        <v>76</v>
      </c>
      <c r="M7" t="b">
        <v>0</v>
      </c>
      <c r="N7" t="s">
        <v>8301</v>
      </c>
      <c r="O7">
        <v>27</v>
      </c>
      <c r="P7">
        <v>70.11</v>
      </c>
      <c r="Q7" t="s">
        <v>8315</v>
      </c>
      <c r="R7" t="s">
        <v>8355</v>
      </c>
    </row>
    <row r="8" spans="1:18" x14ac:dyDescent="0.3">
      <c r="A8">
        <v>3110</v>
      </c>
      <c r="B8" t="s">
        <v>3110</v>
      </c>
      <c r="C8" t="s">
        <v>7220</v>
      </c>
      <c r="D8">
        <v>25000</v>
      </c>
      <c r="E8">
        <v>10</v>
      </c>
      <c r="F8" t="s">
        <v>8220</v>
      </c>
      <c r="G8" t="s">
        <v>8223</v>
      </c>
      <c r="H8" t="s">
        <v>8245</v>
      </c>
      <c r="I8">
        <v>1487465119</v>
      </c>
      <c r="J8">
        <v>1484009119</v>
      </c>
      <c r="K8" t="b">
        <v>0</v>
      </c>
      <c r="L8">
        <v>1</v>
      </c>
      <c r="M8" t="b">
        <v>0</v>
      </c>
      <c r="N8" t="s">
        <v>8301</v>
      </c>
      <c r="O8">
        <v>0</v>
      </c>
      <c r="P8">
        <v>10</v>
      </c>
      <c r="Q8" t="s">
        <v>8315</v>
      </c>
      <c r="R8" t="s">
        <v>8355</v>
      </c>
    </row>
    <row r="9" spans="1:18" x14ac:dyDescent="0.3">
      <c r="A9">
        <v>3109</v>
      </c>
      <c r="B9" t="s">
        <v>3109</v>
      </c>
      <c r="C9" t="s">
        <v>7219</v>
      </c>
      <c r="D9">
        <v>26500</v>
      </c>
      <c r="E9">
        <v>6633</v>
      </c>
      <c r="F9" t="s">
        <v>8220</v>
      </c>
      <c r="G9" t="s">
        <v>8223</v>
      </c>
      <c r="H9" t="s">
        <v>8245</v>
      </c>
      <c r="I9">
        <v>1409194810</v>
      </c>
      <c r="J9">
        <v>1406170810</v>
      </c>
      <c r="K9" t="b">
        <v>0</v>
      </c>
      <c r="L9">
        <v>114</v>
      </c>
      <c r="M9" t="b">
        <v>0</v>
      </c>
      <c r="N9" t="s">
        <v>8301</v>
      </c>
      <c r="O9">
        <v>25</v>
      </c>
      <c r="P9">
        <v>58.18</v>
      </c>
      <c r="Q9" t="s">
        <v>8315</v>
      </c>
      <c r="R9" t="s">
        <v>8355</v>
      </c>
    </row>
    <row r="10" spans="1:18" x14ac:dyDescent="0.3">
      <c r="A10">
        <v>3108</v>
      </c>
      <c r="B10" t="s">
        <v>3108</v>
      </c>
      <c r="C10" t="s">
        <v>7218</v>
      </c>
      <c r="D10">
        <v>50000</v>
      </c>
      <c r="E10">
        <v>26</v>
      </c>
      <c r="F10" t="s">
        <v>8220</v>
      </c>
      <c r="G10" t="s">
        <v>8223</v>
      </c>
      <c r="H10" t="s">
        <v>8245</v>
      </c>
      <c r="I10">
        <v>1430234394</v>
      </c>
      <c r="J10">
        <v>1425053994</v>
      </c>
      <c r="K10" t="b">
        <v>0</v>
      </c>
      <c r="L10">
        <v>2</v>
      </c>
      <c r="M10" t="b">
        <v>0</v>
      </c>
      <c r="N10" t="s">
        <v>8301</v>
      </c>
      <c r="O10">
        <v>0</v>
      </c>
      <c r="P10">
        <v>13</v>
      </c>
      <c r="Q10" t="s">
        <v>8315</v>
      </c>
      <c r="R10" t="s">
        <v>8355</v>
      </c>
    </row>
    <row r="11" spans="1:18" x14ac:dyDescent="0.3">
      <c r="A11">
        <v>3107</v>
      </c>
      <c r="B11" t="s">
        <v>3107</v>
      </c>
      <c r="C11" t="s">
        <v>7217</v>
      </c>
      <c r="D11">
        <v>40000</v>
      </c>
      <c r="E11">
        <v>7905</v>
      </c>
      <c r="F11" t="s">
        <v>8220</v>
      </c>
      <c r="G11" t="s">
        <v>8223</v>
      </c>
      <c r="H11" t="s">
        <v>8245</v>
      </c>
      <c r="I11">
        <v>1431372751</v>
      </c>
      <c r="J11">
        <v>1430767951</v>
      </c>
      <c r="K11" t="b">
        <v>0</v>
      </c>
      <c r="L11">
        <v>29</v>
      </c>
      <c r="M11" t="b">
        <v>0</v>
      </c>
      <c r="N11" t="s">
        <v>8301</v>
      </c>
      <c r="O11">
        <v>20</v>
      </c>
      <c r="P11">
        <v>272.58999999999997</v>
      </c>
      <c r="Q11" t="s">
        <v>8315</v>
      </c>
      <c r="R11" t="s">
        <v>8355</v>
      </c>
    </row>
    <row r="12" spans="1:18" x14ac:dyDescent="0.3">
      <c r="A12">
        <v>3105</v>
      </c>
      <c r="B12" t="s">
        <v>3105</v>
      </c>
      <c r="C12" t="s">
        <v>7215</v>
      </c>
      <c r="D12">
        <v>5845</v>
      </c>
      <c r="E12">
        <v>2476</v>
      </c>
      <c r="F12" t="s">
        <v>8220</v>
      </c>
      <c r="G12" t="s">
        <v>8223</v>
      </c>
      <c r="H12" t="s">
        <v>8245</v>
      </c>
      <c r="I12">
        <v>1413694800</v>
      </c>
      <c r="J12">
        <v>1408986916</v>
      </c>
      <c r="K12" t="b">
        <v>0</v>
      </c>
      <c r="L12">
        <v>31</v>
      </c>
      <c r="M12" t="b">
        <v>0</v>
      </c>
      <c r="N12" t="s">
        <v>8301</v>
      </c>
      <c r="O12">
        <v>42</v>
      </c>
      <c r="P12">
        <v>79.87</v>
      </c>
      <c r="Q12" t="s">
        <v>8315</v>
      </c>
      <c r="R12" t="s">
        <v>8355</v>
      </c>
    </row>
    <row r="13" spans="1:18" x14ac:dyDescent="0.3">
      <c r="A13">
        <v>3103</v>
      </c>
      <c r="B13" t="s">
        <v>3103</v>
      </c>
      <c r="C13" t="s">
        <v>7213</v>
      </c>
      <c r="D13">
        <v>4100</v>
      </c>
      <c r="E13">
        <v>11</v>
      </c>
      <c r="F13" t="s">
        <v>8220</v>
      </c>
      <c r="G13" t="s">
        <v>8223</v>
      </c>
      <c r="H13" t="s">
        <v>8245</v>
      </c>
      <c r="I13">
        <v>1434080706</v>
      </c>
      <c r="J13">
        <v>1428896706</v>
      </c>
      <c r="K13" t="b">
        <v>0</v>
      </c>
      <c r="L13">
        <v>2</v>
      </c>
      <c r="M13" t="b">
        <v>0</v>
      </c>
      <c r="N13" t="s">
        <v>8301</v>
      </c>
      <c r="O13">
        <v>0</v>
      </c>
      <c r="P13">
        <v>5.5</v>
      </c>
      <c r="Q13" t="s">
        <v>8315</v>
      </c>
      <c r="R13" t="s">
        <v>8355</v>
      </c>
    </row>
    <row r="14" spans="1:18" x14ac:dyDescent="0.3">
      <c r="A14">
        <v>3100</v>
      </c>
      <c r="B14" t="s">
        <v>3100</v>
      </c>
      <c r="C14" t="s">
        <v>7210</v>
      </c>
      <c r="D14">
        <v>12000</v>
      </c>
      <c r="E14">
        <v>1827</v>
      </c>
      <c r="F14" t="s">
        <v>8220</v>
      </c>
      <c r="G14" t="s">
        <v>8223</v>
      </c>
      <c r="H14" t="s">
        <v>8245</v>
      </c>
      <c r="I14">
        <v>1413816975</v>
      </c>
      <c r="J14">
        <v>1411224975</v>
      </c>
      <c r="K14" t="b">
        <v>0</v>
      </c>
      <c r="L14">
        <v>13</v>
      </c>
      <c r="M14" t="b">
        <v>0</v>
      </c>
      <c r="N14" t="s">
        <v>8301</v>
      </c>
      <c r="O14">
        <v>15</v>
      </c>
      <c r="P14">
        <v>140.54</v>
      </c>
      <c r="Q14" t="s">
        <v>8315</v>
      </c>
      <c r="R14" t="s">
        <v>8355</v>
      </c>
    </row>
    <row r="15" spans="1:18" x14ac:dyDescent="0.3">
      <c r="A15">
        <v>3099</v>
      </c>
      <c r="B15" t="s">
        <v>3099</v>
      </c>
      <c r="C15" t="s">
        <v>7209</v>
      </c>
      <c r="D15">
        <v>2000</v>
      </c>
      <c r="E15">
        <v>278</v>
      </c>
      <c r="F15" t="s">
        <v>8220</v>
      </c>
      <c r="G15" t="s">
        <v>8223</v>
      </c>
      <c r="H15" t="s">
        <v>8245</v>
      </c>
      <c r="I15">
        <v>1455251591</v>
      </c>
      <c r="J15">
        <v>1452659591</v>
      </c>
      <c r="K15" t="b">
        <v>0</v>
      </c>
      <c r="L15">
        <v>5</v>
      </c>
      <c r="M15" t="b">
        <v>0</v>
      </c>
      <c r="N15" t="s">
        <v>8301</v>
      </c>
      <c r="O15">
        <v>14</v>
      </c>
      <c r="P15">
        <v>55.6</v>
      </c>
      <c r="Q15" t="s">
        <v>8315</v>
      </c>
      <c r="R15" t="s">
        <v>8355</v>
      </c>
    </row>
    <row r="16" spans="1:18" x14ac:dyDescent="0.3">
      <c r="A16">
        <v>3098</v>
      </c>
      <c r="B16" t="s">
        <v>3098</v>
      </c>
      <c r="C16" t="s">
        <v>7208</v>
      </c>
      <c r="D16">
        <v>48725</v>
      </c>
      <c r="E16">
        <v>1758</v>
      </c>
      <c r="F16" t="s">
        <v>8220</v>
      </c>
      <c r="G16" t="s">
        <v>8223</v>
      </c>
      <c r="H16" t="s">
        <v>8245</v>
      </c>
      <c r="I16">
        <v>1454890620</v>
      </c>
      <c r="J16">
        <v>1450724449</v>
      </c>
      <c r="K16" t="b">
        <v>0</v>
      </c>
      <c r="L16">
        <v>27</v>
      </c>
      <c r="M16" t="b">
        <v>0</v>
      </c>
      <c r="N16" t="s">
        <v>8301</v>
      </c>
      <c r="O16">
        <v>4</v>
      </c>
      <c r="P16">
        <v>65.11</v>
      </c>
      <c r="Q16" t="s">
        <v>8315</v>
      </c>
      <c r="R16" t="s">
        <v>8355</v>
      </c>
    </row>
    <row r="17" spans="1:18" x14ac:dyDescent="0.3">
      <c r="A17">
        <v>3096</v>
      </c>
      <c r="B17" t="s">
        <v>3096</v>
      </c>
      <c r="C17" t="s">
        <v>7206</v>
      </c>
      <c r="D17">
        <v>20000</v>
      </c>
      <c r="E17">
        <v>795</v>
      </c>
      <c r="F17" t="s">
        <v>8220</v>
      </c>
      <c r="G17" t="s">
        <v>8223</v>
      </c>
      <c r="H17" t="s">
        <v>8245</v>
      </c>
      <c r="I17">
        <v>1432151326</v>
      </c>
      <c r="J17">
        <v>1429559326</v>
      </c>
      <c r="K17" t="b">
        <v>0</v>
      </c>
      <c r="L17">
        <v>14</v>
      </c>
      <c r="M17" t="b">
        <v>0</v>
      </c>
      <c r="N17" t="s">
        <v>8301</v>
      </c>
      <c r="O17">
        <v>4</v>
      </c>
      <c r="P17">
        <v>56.79</v>
      </c>
      <c r="Q17" t="s">
        <v>8315</v>
      </c>
      <c r="R17" t="s">
        <v>8355</v>
      </c>
    </row>
    <row r="18" spans="1:18" x14ac:dyDescent="0.3">
      <c r="A18">
        <v>3095</v>
      </c>
      <c r="B18" t="s">
        <v>3095</v>
      </c>
      <c r="C18" t="s">
        <v>7205</v>
      </c>
      <c r="D18">
        <v>14920</v>
      </c>
      <c r="E18">
        <v>50</v>
      </c>
      <c r="F18" t="s">
        <v>8220</v>
      </c>
      <c r="G18" t="s">
        <v>8223</v>
      </c>
      <c r="H18" t="s">
        <v>8245</v>
      </c>
      <c r="I18">
        <v>1470011780</v>
      </c>
      <c r="J18">
        <v>1464827780</v>
      </c>
      <c r="K18" t="b">
        <v>0</v>
      </c>
      <c r="L18">
        <v>1</v>
      </c>
      <c r="M18" t="b">
        <v>0</v>
      </c>
      <c r="N18" t="s">
        <v>8301</v>
      </c>
      <c r="O18">
        <v>0</v>
      </c>
      <c r="P18">
        <v>50</v>
      </c>
      <c r="Q18" t="s">
        <v>8315</v>
      </c>
      <c r="R18" t="s">
        <v>8355</v>
      </c>
    </row>
    <row r="19" spans="1:18" x14ac:dyDescent="0.3">
      <c r="A19">
        <v>3094</v>
      </c>
      <c r="B19" t="s">
        <v>3094</v>
      </c>
      <c r="C19" t="s">
        <v>7204</v>
      </c>
      <c r="D19">
        <v>100000</v>
      </c>
      <c r="E19">
        <v>25</v>
      </c>
      <c r="F19" t="s">
        <v>8220</v>
      </c>
      <c r="G19" t="s">
        <v>8223</v>
      </c>
      <c r="H19" t="s">
        <v>8245</v>
      </c>
      <c r="I19">
        <v>1442775956</v>
      </c>
      <c r="J19">
        <v>1437591956</v>
      </c>
      <c r="K19" t="b">
        <v>0</v>
      </c>
      <c r="L19">
        <v>1</v>
      </c>
      <c r="M19" t="b">
        <v>0</v>
      </c>
      <c r="N19" t="s">
        <v>8301</v>
      </c>
      <c r="O19">
        <v>0</v>
      </c>
      <c r="P19">
        <v>25</v>
      </c>
      <c r="Q19" t="s">
        <v>8315</v>
      </c>
      <c r="R19" t="s">
        <v>8355</v>
      </c>
    </row>
    <row r="20" spans="1:18" x14ac:dyDescent="0.3">
      <c r="A20">
        <v>3092</v>
      </c>
      <c r="B20" t="s">
        <v>3092</v>
      </c>
      <c r="C20" t="s">
        <v>7202</v>
      </c>
      <c r="D20">
        <v>100000</v>
      </c>
      <c r="E20">
        <v>1183.19</v>
      </c>
      <c r="F20" t="s">
        <v>8220</v>
      </c>
      <c r="G20" t="s">
        <v>8223</v>
      </c>
      <c r="H20" t="s">
        <v>8245</v>
      </c>
      <c r="I20">
        <v>1444946400</v>
      </c>
      <c r="J20">
        <v>1441723912</v>
      </c>
      <c r="K20" t="b">
        <v>0</v>
      </c>
      <c r="L20">
        <v>21</v>
      </c>
      <c r="M20" t="b">
        <v>0</v>
      </c>
      <c r="N20" t="s">
        <v>8301</v>
      </c>
      <c r="O20">
        <v>1</v>
      </c>
      <c r="P20">
        <v>56.34</v>
      </c>
      <c r="Q20" t="s">
        <v>8315</v>
      </c>
      <c r="R20" t="s">
        <v>8355</v>
      </c>
    </row>
    <row r="21" spans="1:18" x14ac:dyDescent="0.3">
      <c r="A21">
        <v>3091</v>
      </c>
      <c r="B21" t="s">
        <v>3091</v>
      </c>
      <c r="C21" t="s">
        <v>7201</v>
      </c>
      <c r="D21">
        <v>5000</v>
      </c>
      <c r="E21">
        <v>796</v>
      </c>
      <c r="F21" t="s">
        <v>8220</v>
      </c>
      <c r="G21" t="s">
        <v>8223</v>
      </c>
      <c r="H21" t="s">
        <v>8245</v>
      </c>
      <c r="I21">
        <v>1471214743</v>
      </c>
      <c r="J21">
        <v>1468622743</v>
      </c>
      <c r="K21" t="b">
        <v>0</v>
      </c>
      <c r="L21">
        <v>9</v>
      </c>
      <c r="M21" t="b">
        <v>0</v>
      </c>
      <c r="N21" t="s">
        <v>8301</v>
      </c>
      <c r="O21">
        <v>16</v>
      </c>
      <c r="P21">
        <v>88.44</v>
      </c>
      <c r="Q21" t="s">
        <v>8315</v>
      </c>
      <c r="R21" t="s">
        <v>8355</v>
      </c>
    </row>
    <row r="22" spans="1:18" x14ac:dyDescent="0.3">
      <c r="A22">
        <v>3090</v>
      </c>
      <c r="B22" t="s">
        <v>3090</v>
      </c>
      <c r="C22" t="s">
        <v>7200</v>
      </c>
      <c r="D22">
        <v>225000</v>
      </c>
      <c r="E22">
        <v>11432</v>
      </c>
      <c r="F22" t="s">
        <v>8220</v>
      </c>
      <c r="G22" t="s">
        <v>8223</v>
      </c>
      <c r="H22" t="s">
        <v>8245</v>
      </c>
      <c r="I22">
        <v>1430505545</v>
      </c>
      <c r="J22">
        <v>1425325145</v>
      </c>
      <c r="K22" t="b">
        <v>0</v>
      </c>
      <c r="L22">
        <v>9</v>
      </c>
      <c r="M22" t="b">
        <v>0</v>
      </c>
      <c r="N22" t="s">
        <v>8301</v>
      </c>
      <c r="O22">
        <v>5</v>
      </c>
      <c r="P22">
        <v>1270.22</v>
      </c>
      <c r="Q22" t="s">
        <v>8315</v>
      </c>
      <c r="R22" t="s">
        <v>8355</v>
      </c>
    </row>
    <row r="23" spans="1:18" x14ac:dyDescent="0.3">
      <c r="A23">
        <v>3089</v>
      </c>
      <c r="B23" t="s">
        <v>3089</v>
      </c>
      <c r="C23" t="s">
        <v>7199</v>
      </c>
      <c r="D23">
        <v>25000</v>
      </c>
      <c r="E23">
        <v>5854</v>
      </c>
      <c r="F23" t="s">
        <v>8220</v>
      </c>
      <c r="G23" t="s">
        <v>8223</v>
      </c>
      <c r="H23" t="s">
        <v>8245</v>
      </c>
      <c r="I23">
        <v>1468029540</v>
      </c>
      <c r="J23">
        <v>1465304483</v>
      </c>
      <c r="K23" t="b">
        <v>0</v>
      </c>
      <c r="L23">
        <v>45</v>
      </c>
      <c r="M23" t="b">
        <v>0</v>
      </c>
      <c r="N23" t="s">
        <v>8301</v>
      </c>
      <c r="O23">
        <v>23</v>
      </c>
      <c r="P23">
        <v>130.09</v>
      </c>
      <c r="Q23" t="s">
        <v>8315</v>
      </c>
      <c r="R23" t="s">
        <v>8355</v>
      </c>
    </row>
    <row r="24" spans="1:18" x14ac:dyDescent="0.3">
      <c r="A24">
        <v>3088</v>
      </c>
      <c r="B24" t="s">
        <v>3088</v>
      </c>
      <c r="C24" t="s">
        <v>7198</v>
      </c>
      <c r="D24">
        <v>65000</v>
      </c>
      <c r="E24">
        <v>126</v>
      </c>
      <c r="F24" t="s">
        <v>8220</v>
      </c>
      <c r="G24" t="s">
        <v>8223</v>
      </c>
      <c r="H24" t="s">
        <v>8245</v>
      </c>
      <c r="I24">
        <v>1420724460</v>
      </c>
      <c r="J24">
        <v>1418046247</v>
      </c>
      <c r="K24" t="b">
        <v>0</v>
      </c>
      <c r="L24">
        <v>3</v>
      </c>
      <c r="M24" t="b">
        <v>0</v>
      </c>
      <c r="N24" t="s">
        <v>8301</v>
      </c>
      <c r="O24">
        <v>0</v>
      </c>
      <c r="P24">
        <v>42</v>
      </c>
      <c r="Q24" t="s">
        <v>8315</v>
      </c>
      <c r="R24" t="s">
        <v>8355</v>
      </c>
    </row>
    <row r="25" spans="1:18" x14ac:dyDescent="0.3">
      <c r="A25">
        <v>3087</v>
      </c>
      <c r="B25" t="s">
        <v>3087</v>
      </c>
      <c r="C25" t="s">
        <v>7197</v>
      </c>
      <c r="D25">
        <v>20000</v>
      </c>
      <c r="E25">
        <v>125</v>
      </c>
      <c r="F25" t="s">
        <v>8220</v>
      </c>
      <c r="G25" t="s">
        <v>8223</v>
      </c>
      <c r="H25" t="s">
        <v>8245</v>
      </c>
      <c r="I25">
        <v>1482294990</v>
      </c>
      <c r="J25">
        <v>1477107390</v>
      </c>
      <c r="K25" t="b">
        <v>0</v>
      </c>
      <c r="L25">
        <v>2</v>
      </c>
      <c r="M25" t="b">
        <v>0</v>
      </c>
      <c r="N25" t="s">
        <v>8301</v>
      </c>
      <c r="O25">
        <v>1</v>
      </c>
      <c r="P25">
        <v>62.5</v>
      </c>
      <c r="Q25" t="s">
        <v>8315</v>
      </c>
      <c r="R25" t="s">
        <v>8355</v>
      </c>
    </row>
    <row r="26" spans="1:18" x14ac:dyDescent="0.3">
      <c r="A26">
        <v>3085</v>
      </c>
      <c r="B26" t="s">
        <v>3085</v>
      </c>
      <c r="C26" t="s">
        <v>7195</v>
      </c>
      <c r="D26">
        <v>25000</v>
      </c>
      <c r="E26">
        <v>610</v>
      </c>
      <c r="F26" t="s">
        <v>8220</v>
      </c>
      <c r="G26" t="s">
        <v>8223</v>
      </c>
      <c r="H26" t="s">
        <v>8245</v>
      </c>
      <c r="I26">
        <v>1443561159</v>
      </c>
      <c r="J26">
        <v>1440969159</v>
      </c>
      <c r="K26" t="b">
        <v>0</v>
      </c>
      <c r="L26">
        <v>9</v>
      </c>
      <c r="M26" t="b">
        <v>0</v>
      </c>
      <c r="N26" t="s">
        <v>8301</v>
      </c>
      <c r="O26">
        <v>2</v>
      </c>
      <c r="P26">
        <v>67.78</v>
      </c>
      <c r="Q26" t="s">
        <v>8315</v>
      </c>
      <c r="R26" t="s">
        <v>8355</v>
      </c>
    </row>
    <row r="27" spans="1:18" x14ac:dyDescent="0.3">
      <c r="A27">
        <v>3084</v>
      </c>
      <c r="B27" t="s">
        <v>3084</v>
      </c>
      <c r="C27" t="s">
        <v>7194</v>
      </c>
      <c r="D27">
        <v>4059</v>
      </c>
      <c r="E27">
        <v>470</v>
      </c>
      <c r="F27" t="s">
        <v>8220</v>
      </c>
      <c r="G27" t="s">
        <v>8223</v>
      </c>
      <c r="H27" t="s">
        <v>8245</v>
      </c>
      <c r="I27">
        <v>1430851680</v>
      </c>
      <c r="J27">
        <v>1428340931</v>
      </c>
      <c r="K27" t="b">
        <v>0</v>
      </c>
      <c r="L27">
        <v>6</v>
      </c>
      <c r="M27" t="b">
        <v>0</v>
      </c>
      <c r="N27" t="s">
        <v>8301</v>
      </c>
      <c r="O27">
        <v>12</v>
      </c>
      <c r="P27">
        <v>78.33</v>
      </c>
      <c r="Q27" t="s">
        <v>8315</v>
      </c>
      <c r="R27" t="s">
        <v>8355</v>
      </c>
    </row>
    <row r="28" spans="1:18" x14ac:dyDescent="0.3">
      <c r="A28">
        <v>3083</v>
      </c>
      <c r="B28" t="s">
        <v>3083</v>
      </c>
      <c r="C28" s="2" t="s">
        <v>7193</v>
      </c>
      <c r="D28">
        <v>20000</v>
      </c>
      <c r="E28">
        <v>56</v>
      </c>
      <c r="F28" t="s">
        <v>8220</v>
      </c>
      <c r="G28" t="s">
        <v>8223</v>
      </c>
      <c r="H28" t="s">
        <v>8245</v>
      </c>
      <c r="I28">
        <v>1409547600</v>
      </c>
      <c r="J28">
        <v>1406986278</v>
      </c>
      <c r="K28" t="b">
        <v>0</v>
      </c>
      <c r="L28">
        <v>3</v>
      </c>
      <c r="M28" t="b">
        <v>0</v>
      </c>
      <c r="N28" t="s">
        <v>8301</v>
      </c>
      <c r="O28">
        <v>0</v>
      </c>
      <c r="P28">
        <v>18.670000000000002</v>
      </c>
      <c r="Q28" t="s">
        <v>8315</v>
      </c>
      <c r="R28" t="s">
        <v>8355</v>
      </c>
    </row>
    <row r="29" spans="1:18" x14ac:dyDescent="0.3">
      <c r="A29">
        <v>3082</v>
      </c>
      <c r="B29" t="s">
        <v>3082</v>
      </c>
      <c r="C29" t="s">
        <v>7192</v>
      </c>
      <c r="D29">
        <v>9000</v>
      </c>
      <c r="E29">
        <v>0</v>
      </c>
      <c r="F29" t="s">
        <v>8220</v>
      </c>
      <c r="G29" t="s">
        <v>8223</v>
      </c>
      <c r="H29" t="s">
        <v>8245</v>
      </c>
      <c r="I29">
        <v>1447628946</v>
      </c>
      <c r="J29">
        <v>1445033346</v>
      </c>
      <c r="K29" t="b">
        <v>0</v>
      </c>
      <c r="L29">
        <v>0</v>
      </c>
      <c r="M29" t="b">
        <v>0</v>
      </c>
      <c r="N29" t="s">
        <v>8301</v>
      </c>
      <c r="O29">
        <v>0</v>
      </c>
      <c r="P29">
        <v>0</v>
      </c>
      <c r="Q29" t="s">
        <v>8315</v>
      </c>
      <c r="R29" t="s">
        <v>8355</v>
      </c>
    </row>
    <row r="30" spans="1:18" x14ac:dyDescent="0.3">
      <c r="A30">
        <v>3081</v>
      </c>
      <c r="B30" t="s">
        <v>3081</v>
      </c>
      <c r="C30" t="s">
        <v>7191</v>
      </c>
      <c r="D30">
        <v>1000000</v>
      </c>
      <c r="E30">
        <v>2103</v>
      </c>
      <c r="F30" t="s">
        <v>8220</v>
      </c>
      <c r="G30" t="s">
        <v>8223</v>
      </c>
      <c r="H30" t="s">
        <v>8245</v>
      </c>
      <c r="I30">
        <v>1442722891</v>
      </c>
      <c r="J30">
        <v>1440130891</v>
      </c>
      <c r="K30" t="b">
        <v>0</v>
      </c>
      <c r="L30">
        <v>5</v>
      </c>
      <c r="M30" t="b">
        <v>0</v>
      </c>
      <c r="N30" t="s">
        <v>8301</v>
      </c>
      <c r="O30">
        <v>0</v>
      </c>
      <c r="P30">
        <v>420.6</v>
      </c>
      <c r="Q30" t="s">
        <v>8315</v>
      </c>
      <c r="R30" t="s">
        <v>8355</v>
      </c>
    </row>
    <row r="31" spans="1:18" x14ac:dyDescent="0.3">
      <c r="A31">
        <v>3080</v>
      </c>
      <c r="B31" t="s">
        <v>3080</v>
      </c>
      <c r="C31" t="s">
        <v>7190</v>
      </c>
      <c r="D31">
        <v>2000000</v>
      </c>
      <c r="E31">
        <v>376</v>
      </c>
      <c r="F31" t="s">
        <v>8220</v>
      </c>
      <c r="G31" t="s">
        <v>8223</v>
      </c>
      <c r="H31" t="s">
        <v>8245</v>
      </c>
      <c r="I31">
        <v>1419644444</v>
      </c>
      <c r="J31">
        <v>1414456844</v>
      </c>
      <c r="K31" t="b">
        <v>0</v>
      </c>
      <c r="L31">
        <v>7</v>
      </c>
      <c r="M31" t="b">
        <v>0</v>
      </c>
      <c r="N31" t="s">
        <v>8301</v>
      </c>
      <c r="O31">
        <v>0</v>
      </c>
      <c r="P31">
        <v>53.71</v>
      </c>
      <c r="Q31" t="s">
        <v>8315</v>
      </c>
      <c r="R31" t="s">
        <v>8355</v>
      </c>
    </row>
    <row r="32" spans="1:18" x14ac:dyDescent="0.3">
      <c r="A32">
        <v>3079</v>
      </c>
      <c r="B32" t="s">
        <v>3079</v>
      </c>
      <c r="C32" t="s">
        <v>7189</v>
      </c>
      <c r="D32">
        <v>1333666</v>
      </c>
      <c r="E32">
        <v>11226</v>
      </c>
      <c r="F32" t="s">
        <v>8220</v>
      </c>
      <c r="G32" t="s">
        <v>8223</v>
      </c>
      <c r="H32" t="s">
        <v>8245</v>
      </c>
      <c r="I32">
        <v>1427040435</v>
      </c>
      <c r="J32">
        <v>1424452035</v>
      </c>
      <c r="K32" t="b">
        <v>0</v>
      </c>
      <c r="L32">
        <v>27</v>
      </c>
      <c r="M32" t="b">
        <v>0</v>
      </c>
      <c r="N32" t="s">
        <v>8301</v>
      </c>
      <c r="O32">
        <v>1</v>
      </c>
      <c r="P32">
        <v>415.78</v>
      </c>
      <c r="Q32" t="s">
        <v>8315</v>
      </c>
      <c r="R32" t="s">
        <v>8355</v>
      </c>
    </row>
    <row r="33" spans="1:18" x14ac:dyDescent="0.3">
      <c r="A33">
        <v>3078</v>
      </c>
      <c r="B33" t="s">
        <v>3078</v>
      </c>
      <c r="C33" t="s">
        <v>7188</v>
      </c>
      <c r="D33">
        <v>60000</v>
      </c>
      <c r="E33">
        <v>71</v>
      </c>
      <c r="F33" t="s">
        <v>8220</v>
      </c>
      <c r="G33" t="s">
        <v>8223</v>
      </c>
      <c r="H33" t="s">
        <v>8245</v>
      </c>
      <c r="I33">
        <v>1424920795</v>
      </c>
      <c r="J33">
        <v>1422328795</v>
      </c>
      <c r="K33" t="b">
        <v>0</v>
      </c>
      <c r="L33">
        <v>3</v>
      </c>
      <c r="M33" t="b">
        <v>0</v>
      </c>
      <c r="N33" t="s">
        <v>8301</v>
      </c>
      <c r="O33">
        <v>0</v>
      </c>
      <c r="P33">
        <v>23.67</v>
      </c>
      <c r="Q33" t="s">
        <v>8315</v>
      </c>
      <c r="R33" t="s">
        <v>8355</v>
      </c>
    </row>
    <row r="34" spans="1:18" x14ac:dyDescent="0.3">
      <c r="A34">
        <v>3076</v>
      </c>
      <c r="B34" t="s">
        <v>3076</v>
      </c>
      <c r="C34" t="s">
        <v>7186</v>
      </c>
      <c r="D34">
        <v>10000</v>
      </c>
      <c r="E34">
        <v>1506</v>
      </c>
      <c r="F34" t="s">
        <v>8220</v>
      </c>
      <c r="G34" t="s">
        <v>8223</v>
      </c>
      <c r="H34" t="s">
        <v>8245</v>
      </c>
      <c r="I34">
        <v>1444405123</v>
      </c>
      <c r="J34">
        <v>1439221123</v>
      </c>
      <c r="K34" t="b">
        <v>0</v>
      </c>
      <c r="L34">
        <v>50</v>
      </c>
      <c r="M34" t="b">
        <v>0</v>
      </c>
      <c r="N34" t="s">
        <v>8301</v>
      </c>
      <c r="O34">
        <v>15</v>
      </c>
      <c r="P34">
        <v>30.12</v>
      </c>
      <c r="Q34" t="s">
        <v>8315</v>
      </c>
      <c r="R34" t="s">
        <v>8355</v>
      </c>
    </row>
    <row r="35" spans="1:18" x14ac:dyDescent="0.3">
      <c r="A35">
        <v>3075</v>
      </c>
      <c r="B35" t="s">
        <v>3075</v>
      </c>
      <c r="C35" t="s">
        <v>7185</v>
      </c>
      <c r="D35">
        <v>15000</v>
      </c>
      <c r="E35">
        <v>1296</v>
      </c>
      <c r="F35" t="s">
        <v>8220</v>
      </c>
      <c r="G35" t="s">
        <v>8223</v>
      </c>
      <c r="H35" t="s">
        <v>8245</v>
      </c>
      <c r="I35">
        <v>1471573640</v>
      </c>
      <c r="J35">
        <v>1467253640</v>
      </c>
      <c r="K35" t="b">
        <v>0</v>
      </c>
      <c r="L35">
        <v>20</v>
      </c>
      <c r="M35" t="b">
        <v>0</v>
      </c>
      <c r="N35" t="s">
        <v>8301</v>
      </c>
      <c r="O35">
        <v>9</v>
      </c>
      <c r="P35">
        <v>64.8</v>
      </c>
      <c r="Q35" t="s">
        <v>8315</v>
      </c>
      <c r="R35" t="s">
        <v>8355</v>
      </c>
    </row>
    <row r="36" spans="1:18" x14ac:dyDescent="0.3">
      <c r="A36">
        <v>3073</v>
      </c>
      <c r="B36" t="s">
        <v>3073</v>
      </c>
      <c r="C36" t="s">
        <v>7183</v>
      </c>
      <c r="D36">
        <v>2800000</v>
      </c>
      <c r="E36">
        <v>645</v>
      </c>
      <c r="F36" t="s">
        <v>8220</v>
      </c>
      <c r="G36" t="s">
        <v>8223</v>
      </c>
      <c r="H36" t="s">
        <v>8245</v>
      </c>
      <c r="I36">
        <v>1434309540</v>
      </c>
      <c r="J36">
        <v>1429287900</v>
      </c>
      <c r="K36" t="b">
        <v>0</v>
      </c>
      <c r="L36">
        <v>7</v>
      </c>
      <c r="M36" t="b">
        <v>0</v>
      </c>
      <c r="N36" t="s">
        <v>8301</v>
      </c>
      <c r="O36">
        <v>0</v>
      </c>
      <c r="P36">
        <v>92.14</v>
      </c>
      <c r="Q36" t="s">
        <v>8315</v>
      </c>
      <c r="R36" t="s">
        <v>8355</v>
      </c>
    </row>
    <row r="37" spans="1:18" x14ac:dyDescent="0.3">
      <c r="A37">
        <v>3072</v>
      </c>
      <c r="B37" t="s">
        <v>3072</v>
      </c>
      <c r="C37" t="s">
        <v>7182</v>
      </c>
      <c r="D37">
        <v>12000</v>
      </c>
      <c r="E37">
        <v>2</v>
      </c>
      <c r="F37" t="s">
        <v>8220</v>
      </c>
      <c r="G37" t="s">
        <v>8223</v>
      </c>
      <c r="H37" t="s">
        <v>8245</v>
      </c>
      <c r="I37">
        <v>1477791960</v>
      </c>
      <c r="J37">
        <v>1476549262</v>
      </c>
      <c r="K37" t="b">
        <v>0</v>
      </c>
      <c r="L37">
        <v>2</v>
      </c>
      <c r="M37" t="b">
        <v>0</v>
      </c>
      <c r="N37" t="s">
        <v>8301</v>
      </c>
      <c r="O37">
        <v>0</v>
      </c>
      <c r="P37">
        <v>1</v>
      </c>
      <c r="Q37" t="s">
        <v>8315</v>
      </c>
      <c r="R37" t="s">
        <v>8355</v>
      </c>
    </row>
    <row r="38" spans="1:18" x14ac:dyDescent="0.3">
      <c r="A38">
        <v>3071</v>
      </c>
      <c r="B38" t="s">
        <v>3071</v>
      </c>
      <c r="C38" t="s">
        <v>7181</v>
      </c>
      <c r="D38">
        <v>12000</v>
      </c>
      <c r="E38">
        <v>7173</v>
      </c>
      <c r="F38" t="s">
        <v>8220</v>
      </c>
      <c r="G38" t="s">
        <v>8223</v>
      </c>
      <c r="H38" t="s">
        <v>8245</v>
      </c>
      <c r="I38">
        <v>1429595940</v>
      </c>
      <c r="J38">
        <v>1428082481</v>
      </c>
      <c r="K38" t="b">
        <v>0</v>
      </c>
      <c r="L38">
        <v>117</v>
      </c>
      <c r="M38" t="b">
        <v>0</v>
      </c>
      <c r="N38" t="s">
        <v>8301</v>
      </c>
      <c r="O38">
        <v>60</v>
      </c>
      <c r="P38">
        <v>61.31</v>
      </c>
      <c r="Q38" t="s">
        <v>8315</v>
      </c>
      <c r="R38" t="s">
        <v>8355</v>
      </c>
    </row>
    <row r="39" spans="1:18" x14ac:dyDescent="0.3">
      <c r="A39">
        <v>3069</v>
      </c>
      <c r="B39" t="s">
        <v>3069</v>
      </c>
      <c r="C39" t="s">
        <v>7179</v>
      </c>
      <c r="D39">
        <v>1000</v>
      </c>
      <c r="E39">
        <v>141</v>
      </c>
      <c r="F39" t="s">
        <v>8220</v>
      </c>
      <c r="G39" t="s">
        <v>8223</v>
      </c>
      <c r="H39" t="s">
        <v>8245</v>
      </c>
      <c r="I39">
        <v>1418587234</v>
      </c>
      <c r="J39">
        <v>1415995234</v>
      </c>
      <c r="K39" t="b">
        <v>0</v>
      </c>
      <c r="L39">
        <v>7</v>
      </c>
      <c r="M39" t="b">
        <v>0</v>
      </c>
      <c r="N39" t="s">
        <v>8301</v>
      </c>
      <c r="O39">
        <v>14</v>
      </c>
      <c r="P39">
        <v>20.14</v>
      </c>
      <c r="Q39" t="s">
        <v>8315</v>
      </c>
      <c r="R39" t="s">
        <v>8355</v>
      </c>
    </row>
    <row r="40" spans="1:18" x14ac:dyDescent="0.3">
      <c r="A40">
        <v>3068</v>
      </c>
      <c r="B40" t="s">
        <v>3068</v>
      </c>
      <c r="C40" t="s">
        <v>7178</v>
      </c>
      <c r="D40">
        <v>250000</v>
      </c>
      <c r="E40">
        <v>175</v>
      </c>
      <c r="F40" t="s">
        <v>8220</v>
      </c>
      <c r="G40" t="s">
        <v>8223</v>
      </c>
      <c r="H40" t="s">
        <v>8245</v>
      </c>
      <c r="I40">
        <v>1445013352</v>
      </c>
      <c r="J40">
        <v>1442421352</v>
      </c>
      <c r="K40" t="b">
        <v>0</v>
      </c>
      <c r="L40">
        <v>2</v>
      </c>
      <c r="M40" t="b">
        <v>0</v>
      </c>
      <c r="N40" t="s">
        <v>8301</v>
      </c>
      <c r="O40">
        <v>0</v>
      </c>
      <c r="P40">
        <v>87.5</v>
      </c>
      <c r="Q40" t="s">
        <v>8315</v>
      </c>
      <c r="R40" t="s">
        <v>8355</v>
      </c>
    </row>
    <row r="41" spans="1:18" x14ac:dyDescent="0.3">
      <c r="A41">
        <v>3065</v>
      </c>
      <c r="B41" t="s">
        <v>3065</v>
      </c>
      <c r="C41" t="s">
        <v>7175</v>
      </c>
      <c r="D41">
        <v>25000</v>
      </c>
      <c r="E41">
        <v>10</v>
      </c>
      <c r="F41" t="s">
        <v>8220</v>
      </c>
      <c r="G41" t="s">
        <v>8223</v>
      </c>
      <c r="H41" t="s">
        <v>8245</v>
      </c>
      <c r="I41">
        <v>1406683172</v>
      </c>
      <c r="J41">
        <v>1404523172</v>
      </c>
      <c r="K41" t="b">
        <v>0</v>
      </c>
      <c r="L41">
        <v>2</v>
      </c>
      <c r="M41" t="b">
        <v>0</v>
      </c>
      <c r="N41" t="s">
        <v>8301</v>
      </c>
      <c r="O41">
        <v>0</v>
      </c>
      <c r="P41">
        <v>5</v>
      </c>
      <c r="Q41" t="s">
        <v>8315</v>
      </c>
      <c r="R41" t="s">
        <v>8355</v>
      </c>
    </row>
    <row r="42" spans="1:18" x14ac:dyDescent="0.3">
      <c r="A42">
        <v>3064</v>
      </c>
      <c r="B42" t="s">
        <v>3064</v>
      </c>
      <c r="C42" t="s">
        <v>7174</v>
      </c>
      <c r="D42">
        <v>75000</v>
      </c>
      <c r="E42">
        <v>8471</v>
      </c>
      <c r="F42" t="s">
        <v>8220</v>
      </c>
      <c r="G42" t="s">
        <v>8223</v>
      </c>
      <c r="H42" t="s">
        <v>8245</v>
      </c>
      <c r="I42">
        <v>1448175540</v>
      </c>
      <c r="J42">
        <v>1445483246</v>
      </c>
      <c r="K42" t="b">
        <v>0</v>
      </c>
      <c r="L42">
        <v>72</v>
      </c>
      <c r="M42" t="b">
        <v>0</v>
      </c>
      <c r="N42" t="s">
        <v>8301</v>
      </c>
      <c r="O42">
        <v>11</v>
      </c>
      <c r="P42">
        <v>117.65</v>
      </c>
      <c r="Q42" t="s">
        <v>8315</v>
      </c>
      <c r="R42" t="s">
        <v>8355</v>
      </c>
    </row>
    <row r="43" spans="1:18" x14ac:dyDescent="0.3">
      <c r="A43">
        <v>3063</v>
      </c>
      <c r="B43" t="s">
        <v>3063</v>
      </c>
      <c r="C43" t="s">
        <v>7173</v>
      </c>
      <c r="D43">
        <v>3000</v>
      </c>
      <c r="E43">
        <v>587</v>
      </c>
      <c r="F43" t="s">
        <v>8220</v>
      </c>
      <c r="G43" t="s">
        <v>8223</v>
      </c>
      <c r="H43" t="s">
        <v>8245</v>
      </c>
      <c r="I43">
        <v>1477174138</v>
      </c>
      <c r="J43">
        <v>1474150138</v>
      </c>
      <c r="K43" t="b">
        <v>0</v>
      </c>
      <c r="L43">
        <v>23</v>
      </c>
      <c r="M43" t="b">
        <v>0</v>
      </c>
      <c r="N43" t="s">
        <v>8301</v>
      </c>
      <c r="O43">
        <v>20</v>
      </c>
      <c r="P43">
        <v>25.52</v>
      </c>
      <c r="Q43" t="s">
        <v>8315</v>
      </c>
      <c r="R43" t="s">
        <v>8355</v>
      </c>
    </row>
    <row r="44" spans="1:18" x14ac:dyDescent="0.3">
      <c r="A44">
        <v>3062</v>
      </c>
      <c r="B44" t="s">
        <v>3062</v>
      </c>
      <c r="C44" t="s">
        <v>7172</v>
      </c>
      <c r="D44">
        <v>10000</v>
      </c>
      <c r="E44">
        <v>6684</v>
      </c>
      <c r="F44" t="s">
        <v>8220</v>
      </c>
      <c r="G44" t="s">
        <v>8223</v>
      </c>
      <c r="H44" t="s">
        <v>8245</v>
      </c>
      <c r="I44">
        <v>1443636000</v>
      </c>
      <c r="J44">
        <v>1441111892</v>
      </c>
      <c r="K44" t="b">
        <v>0</v>
      </c>
      <c r="L44">
        <v>67</v>
      </c>
      <c r="M44" t="b">
        <v>0</v>
      </c>
      <c r="N44" t="s">
        <v>8301</v>
      </c>
      <c r="O44">
        <v>67</v>
      </c>
      <c r="P44">
        <v>99.76</v>
      </c>
      <c r="Q44" t="s">
        <v>8315</v>
      </c>
      <c r="R44" t="s">
        <v>8355</v>
      </c>
    </row>
    <row r="45" spans="1:18" x14ac:dyDescent="0.3">
      <c r="A45">
        <v>3061</v>
      </c>
      <c r="B45" t="s">
        <v>3061</v>
      </c>
      <c r="C45" t="s">
        <v>7171</v>
      </c>
      <c r="D45">
        <v>1000000</v>
      </c>
      <c r="E45">
        <v>0</v>
      </c>
      <c r="F45" t="s">
        <v>8220</v>
      </c>
      <c r="G45" t="s">
        <v>8223</v>
      </c>
      <c r="H45" t="s">
        <v>8245</v>
      </c>
      <c r="I45">
        <v>1407955748</v>
      </c>
      <c r="J45">
        <v>1405363748</v>
      </c>
      <c r="K45" t="b">
        <v>0</v>
      </c>
      <c r="L45">
        <v>0</v>
      </c>
      <c r="M45" t="b">
        <v>0</v>
      </c>
      <c r="N45" t="s">
        <v>8301</v>
      </c>
      <c r="O45">
        <v>0</v>
      </c>
      <c r="P45">
        <v>0</v>
      </c>
      <c r="Q45" t="s">
        <v>8315</v>
      </c>
      <c r="R45" t="s">
        <v>8355</v>
      </c>
    </row>
    <row r="46" spans="1:18" x14ac:dyDescent="0.3">
      <c r="A46">
        <v>3060</v>
      </c>
      <c r="B46" t="s">
        <v>3060</v>
      </c>
      <c r="C46" t="s">
        <v>7170</v>
      </c>
      <c r="D46">
        <v>220000</v>
      </c>
      <c r="E46">
        <v>335</v>
      </c>
      <c r="F46" t="s">
        <v>8220</v>
      </c>
      <c r="G46" t="s">
        <v>8223</v>
      </c>
      <c r="H46" t="s">
        <v>8245</v>
      </c>
      <c r="I46">
        <v>1443422134</v>
      </c>
      <c r="J46">
        <v>1440830134</v>
      </c>
      <c r="K46" t="b">
        <v>0</v>
      </c>
      <c r="L46">
        <v>6</v>
      </c>
      <c r="M46" t="b">
        <v>0</v>
      </c>
      <c r="N46" t="s">
        <v>8301</v>
      </c>
      <c r="O46">
        <v>0</v>
      </c>
      <c r="P46">
        <v>55.83</v>
      </c>
      <c r="Q46" t="s">
        <v>8315</v>
      </c>
      <c r="R46" t="s">
        <v>8355</v>
      </c>
    </row>
    <row r="47" spans="1:18" x14ac:dyDescent="0.3">
      <c r="A47">
        <v>3059</v>
      </c>
      <c r="B47" t="s">
        <v>3059</v>
      </c>
      <c r="C47" t="s">
        <v>7169</v>
      </c>
      <c r="D47">
        <v>15000</v>
      </c>
      <c r="E47">
        <v>451</v>
      </c>
      <c r="F47" t="s">
        <v>8220</v>
      </c>
      <c r="G47" t="s">
        <v>8223</v>
      </c>
      <c r="H47" t="s">
        <v>8245</v>
      </c>
      <c r="I47">
        <v>1407536846</v>
      </c>
      <c r="J47">
        <v>1404944846</v>
      </c>
      <c r="K47" t="b">
        <v>0</v>
      </c>
      <c r="L47">
        <v>11</v>
      </c>
      <c r="M47" t="b">
        <v>0</v>
      </c>
      <c r="N47" t="s">
        <v>8301</v>
      </c>
      <c r="O47">
        <v>3</v>
      </c>
      <c r="P47">
        <v>41</v>
      </c>
      <c r="Q47" t="s">
        <v>8315</v>
      </c>
      <c r="R47" t="s">
        <v>8355</v>
      </c>
    </row>
    <row r="48" spans="1:18" x14ac:dyDescent="0.3">
      <c r="A48">
        <v>3056</v>
      </c>
      <c r="B48" t="s">
        <v>3056</v>
      </c>
      <c r="C48" t="s">
        <v>7166</v>
      </c>
      <c r="D48">
        <v>25000</v>
      </c>
      <c r="E48">
        <v>0</v>
      </c>
      <c r="F48" t="s">
        <v>8220</v>
      </c>
      <c r="G48" t="s">
        <v>8223</v>
      </c>
      <c r="H48" t="s">
        <v>8245</v>
      </c>
      <c r="I48">
        <v>1412003784</v>
      </c>
      <c r="J48">
        <v>1406819784</v>
      </c>
      <c r="K48" t="b">
        <v>0</v>
      </c>
      <c r="L48">
        <v>0</v>
      </c>
      <c r="M48" t="b">
        <v>0</v>
      </c>
      <c r="N48" t="s">
        <v>8301</v>
      </c>
      <c r="O48">
        <v>0</v>
      </c>
      <c r="P48">
        <v>0</v>
      </c>
      <c r="Q48" t="s">
        <v>8315</v>
      </c>
      <c r="R48" t="s">
        <v>8355</v>
      </c>
    </row>
    <row r="49" spans="1:18" x14ac:dyDescent="0.3">
      <c r="A49">
        <v>3055</v>
      </c>
      <c r="B49" t="s">
        <v>3055</v>
      </c>
      <c r="C49" t="s">
        <v>7165</v>
      </c>
      <c r="D49">
        <v>20000</v>
      </c>
      <c r="E49">
        <v>1</v>
      </c>
      <c r="F49" t="s">
        <v>8220</v>
      </c>
      <c r="G49" t="s">
        <v>8223</v>
      </c>
      <c r="H49" t="s">
        <v>8245</v>
      </c>
      <c r="I49">
        <v>1420844390</v>
      </c>
      <c r="J49">
        <v>1415660390</v>
      </c>
      <c r="K49" t="b">
        <v>0</v>
      </c>
      <c r="L49">
        <v>1</v>
      </c>
      <c r="M49" t="b">
        <v>0</v>
      </c>
      <c r="N49" t="s">
        <v>8301</v>
      </c>
      <c r="O49">
        <v>0</v>
      </c>
      <c r="P49">
        <v>1</v>
      </c>
      <c r="Q49" t="s">
        <v>8315</v>
      </c>
      <c r="R49" t="s">
        <v>8355</v>
      </c>
    </row>
    <row r="50" spans="1:18" x14ac:dyDescent="0.3">
      <c r="A50">
        <v>3054</v>
      </c>
      <c r="B50" t="s">
        <v>3054</v>
      </c>
      <c r="C50" t="s">
        <v>7164</v>
      </c>
      <c r="D50">
        <v>300</v>
      </c>
      <c r="E50">
        <v>0</v>
      </c>
      <c r="F50" t="s">
        <v>8220</v>
      </c>
      <c r="G50" t="s">
        <v>8223</v>
      </c>
      <c r="H50" t="s">
        <v>8245</v>
      </c>
      <c r="I50">
        <v>1425258240</v>
      </c>
      <c r="J50">
        <v>1422043154</v>
      </c>
      <c r="K50" t="b">
        <v>0</v>
      </c>
      <c r="L50">
        <v>0</v>
      </c>
      <c r="M50" t="b">
        <v>0</v>
      </c>
      <c r="N50" t="s">
        <v>8301</v>
      </c>
      <c r="O50">
        <v>0</v>
      </c>
      <c r="P50">
        <v>0</v>
      </c>
      <c r="Q50" t="s">
        <v>8315</v>
      </c>
      <c r="R50" t="s">
        <v>8355</v>
      </c>
    </row>
    <row r="51" spans="1:18" x14ac:dyDescent="0.3">
      <c r="A51">
        <v>3053</v>
      </c>
      <c r="B51" t="s">
        <v>3053</v>
      </c>
      <c r="C51" t="s">
        <v>7163</v>
      </c>
      <c r="D51">
        <v>10000</v>
      </c>
      <c r="E51">
        <v>40</v>
      </c>
      <c r="F51" t="s">
        <v>8220</v>
      </c>
      <c r="G51" t="s">
        <v>8223</v>
      </c>
      <c r="H51" t="s">
        <v>8245</v>
      </c>
      <c r="I51">
        <v>1412222340</v>
      </c>
      <c r="J51">
        <v>1407781013</v>
      </c>
      <c r="K51" t="b">
        <v>0</v>
      </c>
      <c r="L51">
        <v>3</v>
      </c>
      <c r="M51" t="b">
        <v>0</v>
      </c>
      <c r="N51" t="s">
        <v>8301</v>
      </c>
      <c r="O51">
        <v>0</v>
      </c>
      <c r="P51">
        <v>13.33</v>
      </c>
      <c r="Q51" t="s">
        <v>8315</v>
      </c>
      <c r="R51" t="s">
        <v>8355</v>
      </c>
    </row>
    <row r="52" spans="1:18" x14ac:dyDescent="0.3">
      <c r="A52">
        <v>3052</v>
      </c>
      <c r="B52" t="s">
        <v>3052</v>
      </c>
      <c r="C52" t="s">
        <v>7162</v>
      </c>
      <c r="D52">
        <v>50000</v>
      </c>
      <c r="E52">
        <v>75</v>
      </c>
      <c r="F52" t="s">
        <v>8220</v>
      </c>
      <c r="G52" t="s">
        <v>8223</v>
      </c>
      <c r="H52" t="s">
        <v>8245</v>
      </c>
      <c r="I52">
        <v>1432828740</v>
      </c>
      <c r="J52">
        <v>1430237094</v>
      </c>
      <c r="K52" t="b">
        <v>0</v>
      </c>
      <c r="L52">
        <v>2</v>
      </c>
      <c r="M52" t="b">
        <v>0</v>
      </c>
      <c r="N52" t="s">
        <v>8301</v>
      </c>
      <c r="O52">
        <v>0</v>
      </c>
      <c r="P52">
        <v>37.5</v>
      </c>
      <c r="Q52" t="s">
        <v>8315</v>
      </c>
      <c r="R52" t="s">
        <v>8355</v>
      </c>
    </row>
    <row r="53" spans="1:18" x14ac:dyDescent="0.3">
      <c r="A53">
        <v>2950</v>
      </c>
      <c r="B53" t="s">
        <v>2950</v>
      </c>
      <c r="C53" t="s">
        <v>7060</v>
      </c>
      <c r="D53">
        <v>5000000</v>
      </c>
      <c r="E53">
        <v>0</v>
      </c>
      <c r="F53" t="s">
        <v>8220</v>
      </c>
      <c r="G53" t="s">
        <v>8223</v>
      </c>
      <c r="H53" t="s">
        <v>8245</v>
      </c>
      <c r="I53">
        <v>1453538752</v>
      </c>
      <c r="J53">
        <v>1450946752</v>
      </c>
      <c r="K53" t="b">
        <v>0</v>
      </c>
      <c r="L53">
        <v>0</v>
      </c>
      <c r="M53" t="b">
        <v>0</v>
      </c>
      <c r="N53" t="s">
        <v>8301</v>
      </c>
      <c r="O53">
        <v>0</v>
      </c>
      <c r="P53">
        <v>0</v>
      </c>
      <c r="Q53" t="s">
        <v>8315</v>
      </c>
      <c r="R53" t="s">
        <v>8355</v>
      </c>
    </row>
    <row r="54" spans="1:18" x14ac:dyDescent="0.3">
      <c r="A54">
        <v>2949</v>
      </c>
      <c r="B54" t="s">
        <v>2949</v>
      </c>
      <c r="C54" t="s">
        <v>7059</v>
      </c>
      <c r="D54">
        <v>1000</v>
      </c>
      <c r="E54">
        <v>25</v>
      </c>
      <c r="F54" t="s">
        <v>8220</v>
      </c>
      <c r="G54" t="s">
        <v>8223</v>
      </c>
      <c r="H54" t="s">
        <v>8245</v>
      </c>
      <c r="I54">
        <v>1447965917</v>
      </c>
      <c r="J54">
        <v>1445370317</v>
      </c>
      <c r="K54" t="b">
        <v>0</v>
      </c>
      <c r="L54">
        <v>2</v>
      </c>
      <c r="M54" t="b">
        <v>0</v>
      </c>
      <c r="N54" t="s">
        <v>8301</v>
      </c>
      <c r="O54">
        <v>3</v>
      </c>
      <c r="P54">
        <v>12.5</v>
      </c>
      <c r="Q54" t="s">
        <v>8315</v>
      </c>
      <c r="R54" t="s">
        <v>8355</v>
      </c>
    </row>
    <row r="55" spans="1:18" x14ac:dyDescent="0.3">
      <c r="A55">
        <v>2948</v>
      </c>
      <c r="B55" t="s">
        <v>2948</v>
      </c>
      <c r="C55" t="s">
        <v>7058</v>
      </c>
      <c r="D55">
        <v>500000</v>
      </c>
      <c r="E55">
        <v>24</v>
      </c>
      <c r="F55" t="s">
        <v>8220</v>
      </c>
      <c r="G55" t="s">
        <v>8223</v>
      </c>
      <c r="H55" t="s">
        <v>8245</v>
      </c>
      <c r="I55">
        <v>1433259293</v>
      </c>
      <c r="J55">
        <v>1428075293</v>
      </c>
      <c r="K55" t="b">
        <v>0</v>
      </c>
      <c r="L55">
        <v>9</v>
      </c>
      <c r="M55" t="b">
        <v>0</v>
      </c>
      <c r="N55" t="s">
        <v>8301</v>
      </c>
      <c r="O55">
        <v>0</v>
      </c>
      <c r="P55">
        <v>2.67</v>
      </c>
      <c r="Q55" t="s">
        <v>8315</v>
      </c>
      <c r="R55" t="s">
        <v>8355</v>
      </c>
    </row>
    <row r="56" spans="1:18" x14ac:dyDescent="0.3">
      <c r="A56">
        <v>2947</v>
      </c>
      <c r="B56" t="s">
        <v>2947</v>
      </c>
      <c r="C56" t="s">
        <v>7057</v>
      </c>
      <c r="D56">
        <v>25000</v>
      </c>
      <c r="E56">
        <v>1072</v>
      </c>
      <c r="F56" t="s">
        <v>8220</v>
      </c>
      <c r="G56" t="s">
        <v>8223</v>
      </c>
      <c r="H56" t="s">
        <v>8245</v>
      </c>
      <c r="I56">
        <v>1480007460</v>
      </c>
      <c r="J56">
        <v>1475760567</v>
      </c>
      <c r="K56" t="b">
        <v>0</v>
      </c>
      <c r="L56">
        <v>13</v>
      </c>
      <c r="M56" t="b">
        <v>0</v>
      </c>
      <c r="N56" t="s">
        <v>8301</v>
      </c>
      <c r="O56">
        <v>4</v>
      </c>
      <c r="P56">
        <v>82.46</v>
      </c>
      <c r="Q56" t="s">
        <v>8315</v>
      </c>
      <c r="R56" t="s">
        <v>8355</v>
      </c>
    </row>
    <row r="57" spans="1:18" x14ac:dyDescent="0.3">
      <c r="A57">
        <v>2945</v>
      </c>
      <c r="B57" t="s">
        <v>2945</v>
      </c>
      <c r="C57" t="s">
        <v>7055</v>
      </c>
      <c r="D57">
        <v>50000</v>
      </c>
      <c r="E57">
        <v>0</v>
      </c>
      <c r="F57" t="s">
        <v>8220</v>
      </c>
      <c r="G57" t="s">
        <v>8223</v>
      </c>
      <c r="H57" t="s">
        <v>8245</v>
      </c>
      <c r="I57">
        <v>1432437660</v>
      </c>
      <c r="J57">
        <v>1429845660</v>
      </c>
      <c r="K57" t="b">
        <v>0</v>
      </c>
      <c r="L57">
        <v>0</v>
      </c>
      <c r="M57" t="b">
        <v>0</v>
      </c>
      <c r="N57" t="s">
        <v>8301</v>
      </c>
      <c r="O57">
        <v>0</v>
      </c>
      <c r="P57">
        <v>0</v>
      </c>
      <c r="Q57" t="s">
        <v>8315</v>
      </c>
      <c r="R57" t="s">
        <v>8355</v>
      </c>
    </row>
    <row r="58" spans="1:18" x14ac:dyDescent="0.3">
      <c r="A58">
        <v>2944</v>
      </c>
      <c r="B58" t="s">
        <v>2944</v>
      </c>
      <c r="C58" t="s">
        <v>7054</v>
      </c>
      <c r="D58">
        <v>10000</v>
      </c>
      <c r="E58">
        <v>100</v>
      </c>
      <c r="F58" t="s">
        <v>8220</v>
      </c>
      <c r="G58" t="s">
        <v>8223</v>
      </c>
      <c r="H58" t="s">
        <v>8245</v>
      </c>
      <c r="I58">
        <v>1433714198</v>
      </c>
      <c r="J58">
        <v>1431122198</v>
      </c>
      <c r="K58" t="b">
        <v>0</v>
      </c>
      <c r="L58">
        <v>1</v>
      </c>
      <c r="M58" t="b">
        <v>0</v>
      </c>
      <c r="N58" t="s">
        <v>8301</v>
      </c>
      <c r="O58">
        <v>1</v>
      </c>
      <c r="P58">
        <v>100</v>
      </c>
      <c r="Q58" t="s">
        <v>8315</v>
      </c>
      <c r="R58" t="s">
        <v>8355</v>
      </c>
    </row>
    <row r="59" spans="1:18" x14ac:dyDescent="0.3">
      <c r="A59">
        <v>2943</v>
      </c>
      <c r="B59" t="s">
        <v>2943</v>
      </c>
      <c r="C59" t="s">
        <v>7053</v>
      </c>
      <c r="D59">
        <v>3000</v>
      </c>
      <c r="E59">
        <v>0</v>
      </c>
      <c r="F59" t="s">
        <v>8220</v>
      </c>
      <c r="G59" t="s">
        <v>8223</v>
      </c>
      <c r="H59" t="s">
        <v>8245</v>
      </c>
      <c r="I59">
        <v>1428894380</v>
      </c>
      <c r="J59">
        <v>1426302380</v>
      </c>
      <c r="K59" t="b">
        <v>0</v>
      </c>
      <c r="L59">
        <v>0</v>
      </c>
      <c r="M59" t="b">
        <v>0</v>
      </c>
      <c r="N59" t="s">
        <v>8301</v>
      </c>
      <c r="O59">
        <v>0</v>
      </c>
      <c r="P59">
        <v>0</v>
      </c>
      <c r="Q59" t="s">
        <v>8315</v>
      </c>
      <c r="R59" t="s">
        <v>8355</v>
      </c>
    </row>
    <row r="60" spans="1:18" x14ac:dyDescent="0.3">
      <c r="A60">
        <v>2941</v>
      </c>
      <c r="B60" t="s">
        <v>2941</v>
      </c>
      <c r="C60" t="s">
        <v>7051</v>
      </c>
      <c r="D60">
        <v>25000</v>
      </c>
      <c r="E60">
        <v>1</v>
      </c>
      <c r="F60" t="s">
        <v>8220</v>
      </c>
      <c r="G60" t="s">
        <v>8223</v>
      </c>
      <c r="H60" t="s">
        <v>8245</v>
      </c>
      <c r="I60">
        <v>1425250955</v>
      </c>
      <c r="J60">
        <v>1422658955</v>
      </c>
      <c r="K60" t="b">
        <v>0</v>
      </c>
      <c r="L60">
        <v>1</v>
      </c>
      <c r="M60" t="b">
        <v>0</v>
      </c>
      <c r="N60" t="s">
        <v>8301</v>
      </c>
      <c r="O60">
        <v>0</v>
      </c>
      <c r="P60">
        <v>1</v>
      </c>
      <c r="Q60" t="s">
        <v>8315</v>
      </c>
      <c r="R60" t="s">
        <v>8355</v>
      </c>
    </row>
    <row r="62" spans="1:18" x14ac:dyDescent="0.3">
      <c r="D62" s="22">
        <f>AVERAGE(Table2[goal])</f>
        <v>264984.57627118647</v>
      </c>
      <c r="E62" s="22">
        <f>AVERAGE(Table2[pledged])</f>
        <v>1626.3591525423728</v>
      </c>
    </row>
    <row r="63" spans="1:18" x14ac:dyDescent="0.3">
      <c r="D63" s="22">
        <f>MEDIAN(Table2[goal])</f>
        <v>25000</v>
      </c>
      <c r="E63" s="22">
        <f>MEDIAN(Table2[pledged])</f>
        <v>278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25F5E-80CC-4073-8725-1F28C83C9DE3}">
  <dimension ref="A1:R72"/>
  <sheetViews>
    <sheetView topLeftCell="A49" workbookViewId="0">
      <selection activeCell="D71" sqref="D71:E72"/>
    </sheetView>
  </sheetViews>
  <sheetFormatPr defaultRowHeight="14.4" x14ac:dyDescent="0.3"/>
  <cols>
    <col min="5" max="5" width="9.6640625" customWidth="1"/>
    <col min="6" max="6" width="11.21875" customWidth="1"/>
    <col min="7" max="7" width="9.44140625" customWidth="1"/>
    <col min="8" max="8" width="10.21875" customWidth="1"/>
    <col min="9" max="9" width="10.109375" customWidth="1"/>
    <col min="10" max="10" width="13.33203125" customWidth="1"/>
    <col min="11" max="11" width="11.109375" customWidth="1"/>
    <col min="12" max="12" width="15.21875" customWidth="1"/>
    <col min="13" max="13" width="10.21875" customWidth="1"/>
    <col min="14" max="14" width="25.109375" customWidth="1"/>
    <col min="15" max="15" width="19.109375" customWidth="1"/>
    <col min="16" max="16" width="18" customWidth="1"/>
    <col min="17" max="17" width="16.21875" customWidth="1"/>
    <col min="18" max="18" width="13.44140625" customWidth="1"/>
  </cols>
  <sheetData>
    <row r="1" spans="1:18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</row>
    <row r="2" spans="1:18" x14ac:dyDescent="0.3">
      <c r="A2">
        <v>3050</v>
      </c>
      <c r="B2" t="s">
        <v>3050</v>
      </c>
      <c r="C2" t="s">
        <v>7160</v>
      </c>
      <c r="D2">
        <v>600</v>
      </c>
      <c r="E2">
        <v>636</v>
      </c>
      <c r="F2" t="s">
        <v>8218</v>
      </c>
      <c r="G2" t="s">
        <v>8223</v>
      </c>
      <c r="H2" t="s">
        <v>8245</v>
      </c>
      <c r="I2">
        <v>1462420960</v>
      </c>
      <c r="J2">
        <v>1459828960</v>
      </c>
      <c r="K2" t="b">
        <v>0</v>
      </c>
      <c r="L2">
        <v>9</v>
      </c>
      <c r="M2" t="b">
        <v>1</v>
      </c>
      <c r="N2" t="s">
        <v>8301</v>
      </c>
      <c r="O2">
        <v>106</v>
      </c>
      <c r="P2">
        <v>70.67</v>
      </c>
      <c r="Q2" t="s">
        <v>8315</v>
      </c>
      <c r="R2" t="s">
        <v>8355</v>
      </c>
    </row>
    <row r="3" spans="1:18" x14ac:dyDescent="0.3">
      <c r="A3">
        <v>3049</v>
      </c>
      <c r="B3" t="s">
        <v>3049</v>
      </c>
      <c r="C3" t="s">
        <v>7159</v>
      </c>
      <c r="D3">
        <v>3750</v>
      </c>
      <c r="E3">
        <v>4000</v>
      </c>
      <c r="F3" t="s">
        <v>8218</v>
      </c>
      <c r="G3" t="s">
        <v>8223</v>
      </c>
      <c r="H3" t="s">
        <v>8245</v>
      </c>
      <c r="I3">
        <v>1434241255</v>
      </c>
      <c r="J3">
        <v>1431649255</v>
      </c>
      <c r="K3" t="b">
        <v>0</v>
      </c>
      <c r="L3">
        <v>54</v>
      </c>
      <c r="M3" t="b">
        <v>1</v>
      </c>
      <c r="N3" t="s">
        <v>8301</v>
      </c>
      <c r="O3">
        <v>107</v>
      </c>
      <c r="P3">
        <v>74.069999999999993</v>
      </c>
      <c r="Q3" t="s">
        <v>8315</v>
      </c>
      <c r="R3" t="s">
        <v>8355</v>
      </c>
    </row>
    <row r="4" spans="1:18" x14ac:dyDescent="0.3">
      <c r="A4">
        <v>3048</v>
      </c>
      <c r="B4" t="s">
        <v>3048</v>
      </c>
      <c r="C4" t="s">
        <v>7158</v>
      </c>
      <c r="D4">
        <v>5000</v>
      </c>
      <c r="E4">
        <v>8320</v>
      </c>
      <c r="F4" t="s">
        <v>8218</v>
      </c>
      <c r="G4" t="s">
        <v>8223</v>
      </c>
      <c r="H4" t="s">
        <v>8245</v>
      </c>
      <c r="I4">
        <v>1420060920</v>
      </c>
      <c r="J4">
        <v>1417556262</v>
      </c>
      <c r="K4" t="b">
        <v>0</v>
      </c>
      <c r="L4">
        <v>47</v>
      </c>
      <c r="M4" t="b">
        <v>1</v>
      </c>
      <c r="N4" t="s">
        <v>8301</v>
      </c>
      <c r="O4">
        <v>166</v>
      </c>
      <c r="P4">
        <v>177.02</v>
      </c>
      <c r="Q4" t="s">
        <v>8315</v>
      </c>
      <c r="R4" t="s">
        <v>8355</v>
      </c>
    </row>
    <row r="5" spans="1:18" x14ac:dyDescent="0.3">
      <c r="A5">
        <v>3047</v>
      </c>
      <c r="B5" t="s">
        <v>3047</v>
      </c>
      <c r="C5" t="s">
        <v>7157</v>
      </c>
      <c r="D5">
        <v>500</v>
      </c>
      <c r="E5">
        <v>745</v>
      </c>
      <c r="F5" t="s">
        <v>8218</v>
      </c>
      <c r="G5" t="s">
        <v>8223</v>
      </c>
      <c r="H5" t="s">
        <v>8245</v>
      </c>
      <c r="I5">
        <v>1461762960</v>
      </c>
      <c r="J5">
        <v>1457999054</v>
      </c>
      <c r="K5" t="b">
        <v>0</v>
      </c>
      <c r="L5">
        <v>20</v>
      </c>
      <c r="M5" t="b">
        <v>1</v>
      </c>
      <c r="N5" t="s">
        <v>8301</v>
      </c>
      <c r="O5">
        <v>149</v>
      </c>
      <c r="P5">
        <v>37.25</v>
      </c>
      <c r="Q5" t="s">
        <v>8315</v>
      </c>
      <c r="R5" t="s">
        <v>8355</v>
      </c>
    </row>
    <row r="6" spans="1:18" x14ac:dyDescent="0.3">
      <c r="A6">
        <v>3046</v>
      </c>
      <c r="B6" t="s">
        <v>3046</v>
      </c>
      <c r="C6" t="s">
        <v>7156</v>
      </c>
      <c r="D6">
        <v>7900</v>
      </c>
      <c r="E6">
        <v>15077</v>
      </c>
      <c r="F6" t="s">
        <v>8218</v>
      </c>
      <c r="G6" t="s">
        <v>8223</v>
      </c>
      <c r="H6" t="s">
        <v>8245</v>
      </c>
      <c r="I6">
        <v>1410324720</v>
      </c>
      <c r="J6">
        <v>1407784586</v>
      </c>
      <c r="K6" t="b">
        <v>0</v>
      </c>
      <c r="L6">
        <v>58</v>
      </c>
      <c r="M6" t="b">
        <v>1</v>
      </c>
      <c r="N6" t="s">
        <v>8301</v>
      </c>
      <c r="O6">
        <v>191</v>
      </c>
      <c r="P6">
        <v>259.95</v>
      </c>
      <c r="Q6" t="s">
        <v>8315</v>
      </c>
      <c r="R6" t="s">
        <v>8355</v>
      </c>
    </row>
    <row r="7" spans="1:18" x14ac:dyDescent="0.3">
      <c r="A7">
        <v>3045</v>
      </c>
      <c r="B7" t="s">
        <v>3045</v>
      </c>
      <c r="C7" t="s">
        <v>7155</v>
      </c>
      <c r="D7">
        <v>4000</v>
      </c>
      <c r="E7">
        <v>5308.26</v>
      </c>
      <c r="F7" t="s">
        <v>8218</v>
      </c>
      <c r="G7" t="s">
        <v>8223</v>
      </c>
      <c r="H7" t="s">
        <v>8245</v>
      </c>
      <c r="I7">
        <v>1408679055</v>
      </c>
      <c r="J7">
        <v>1406087055</v>
      </c>
      <c r="K7" t="b">
        <v>0</v>
      </c>
      <c r="L7">
        <v>64</v>
      </c>
      <c r="M7" t="b">
        <v>1</v>
      </c>
      <c r="N7" t="s">
        <v>8301</v>
      </c>
      <c r="O7">
        <v>133</v>
      </c>
      <c r="P7">
        <v>82.94</v>
      </c>
      <c r="Q7" t="s">
        <v>8315</v>
      </c>
      <c r="R7" t="s">
        <v>8355</v>
      </c>
    </row>
    <row r="8" spans="1:18" x14ac:dyDescent="0.3">
      <c r="A8">
        <v>3044</v>
      </c>
      <c r="B8" t="s">
        <v>3044</v>
      </c>
      <c r="C8" t="s">
        <v>7154</v>
      </c>
      <c r="D8">
        <v>12000</v>
      </c>
      <c r="E8">
        <v>13121</v>
      </c>
      <c r="F8" t="s">
        <v>8218</v>
      </c>
      <c r="G8" t="s">
        <v>8223</v>
      </c>
      <c r="H8" t="s">
        <v>8245</v>
      </c>
      <c r="I8">
        <v>1454433998</v>
      </c>
      <c r="J8">
        <v>1453137998</v>
      </c>
      <c r="K8" t="b">
        <v>0</v>
      </c>
      <c r="L8">
        <v>156</v>
      </c>
      <c r="M8" t="b">
        <v>1</v>
      </c>
      <c r="N8" t="s">
        <v>8301</v>
      </c>
      <c r="O8">
        <v>109</v>
      </c>
      <c r="P8">
        <v>84.11</v>
      </c>
      <c r="Q8" t="s">
        <v>8315</v>
      </c>
      <c r="R8" t="s">
        <v>8355</v>
      </c>
    </row>
    <row r="9" spans="1:18" x14ac:dyDescent="0.3">
      <c r="A9">
        <v>3041</v>
      </c>
      <c r="B9" t="s">
        <v>3041</v>
      </c>
      <c r="C9" t="s">
        <v>7151</v>
      </c>
      <c r="D9">
        <v>8300</v>
      </c>
      <c r="E9">
        <v>9170</v>
      </c>
      <c r="F9" t="s">
        <v>8218</v>
      </c>
      <c r="G9" t="s">
        <v>8223</v>
      </c>
      <c r="H9" t="s">
        <v>8245</v>
      </c>
      <c r="I9">
        <v>1453323048</v>
      </c>
      <c r="J9">
        <v>1450731048</v>
      </c>
      <c r="K9" t="b">
        <v>0</v>
      </c>
      <c r="L9">
        <v>95</v>
      </c>
      <c r="M9" t="b">
        <v>1</v>
      </c>
      <c r="N9" t="s">
        <v>8301</v>
      </c>
      <c r="O9">
        <v>110</v>
      </c>
      <c r="P9">
        <v>96.53</v>
      </c>
      <c r="Q9" t="s">
        <v>8315</v>
      </c>
      <c r="R9" t="s">
        <v>8355</v>
      </c>
    </row>
    <row r="10" spans="1:18" x14ac:dyDescent="0.3">
      <c r="A10">
        <v>3040</v>
      </c>
      <c r="B10" t="s">
        <v>3040</v>
      </c>
      <c r="C10" t="s">
        <v>7150</v>
      </c>
      <c r="D10">
        <v>3000</v>
      </c>
      <c r="E10">
        <v>3225</v>
      </c>
      <c r="F10" t="s">
        <v>8218</v>
      </c>
      <c r="G10" t="s">
        <v>8223</v>
      </c>
      <c r="H10" t="s">
        <v>8245</v>
      </c>
      <c r="I10">
        <v>1435359600</v>
      </c>
      <c r="J10">
        <v>1434999621</v>
      </c>
      <c r="K10" t="b">
        <v>0</v>
      </c>
      <c r="L10">
        <v>42</v>
      </c>
      <c r="M10" t="b">
        <v>1</v>
      </c>
      <c r="N10" t="s">
        <v>8301</v>
      </c>
      <c r="O10">
        <v>108</v>
      </c>
      <c r="P10">
        <v>76.790000000000006</v>
      </c>
      <c r="Q10" t="s">
        <v>8315</v>
      </c>
      <c r="R10" t="s">
        <v>8355</v>
      </c>
    </row>
    <row r="11" spans="1:18" x14ac:dyDescent="0.3">
      <c r="A11">
        <v>3039</v>
      </c>
      <c r="B11" t="s">
        <v>3039</v>
      </c>
      <c r="C11" t="s">
        <v>7149</v>
      </c>
      <c r="D11">
        <v>20000</v>
      </c>
      <c r="E11">
        <v>21742.78</v>
      </c>
      <c r="F11" t="s">
        <v>8218</v>
      </c>
      <c r="G11" t="s">
        <v>8223</v>
      </c>
      <c r="H11" t="s">
        <v>8245</v>
      </c>
      <c r="I11">
        <v>1388303940</v>
      </c>
      <c r="J11">
        <v>1386011038</v>
      </c>
      <c r="K11" t="b">
        <v>0</v>
      </c>
      <c r="L11">
        <v>236</v>
      </c>
      <c r="M11" t="b">
        <v>1</v>
      </c>
      <c r="N11" t="s">
        <v>8301</v>
      </c>
      <c r="O11">
        <v>109</v>
      </c>
      <c r="P11">
        <v>92.13</v>
      </c>
      <c r="Q11" t="s">
        <v>8315</v>
      </c>
      <c r="R11" t="s">
        <v>8355</v>
      </c>
    </row>
    <row r="12" spans="1:18" x14ac:dyDescent="0.3">
      <c r="A12">
        <v>3038</v>
      </c>
      <c r="B12" t="s">
        <v>3038</v>
      </c>
      <c r="C12" t="s">
        <v>7148</v>
      </c>
      <c r="D12">
        <v>1000</v>
      </c>
      <c r="E12">
        <v>1005</v>
      </c>
      <c r="F12" t="s">
        <v>8218</v>
      </c>
      <c r="G12" t="s">
        <v>8223</v>
      </c>
      <c r="H12" t="s">
        <v>8245</v>
      </c>
      <c r="I12">
        <v>1457071397</v>
      </c>
      <c r="J12">
        <v>1451887397</v>
      </c>
      <c r="K12" t="b">
        <v>0</v>
      </c>
      <c r="L12">
        <v>27</v>
      </c>
      <c r="M12" t="b">
        <v>1</v>
      </c>
      <c r="N12" t="s">
        <v>8301</v>
      </c>
      <c r="O12">
        <v>101</v>
      </c>
      <c r="P12">
        <v>37.22</v>
      </c>
      <c r="Q12" t="s">
        <v>8315</v>
      </c>
      <c r="R12" t="s">
        <v>8355</v>
      </c>
    </row>
    <row r="13" spans="1:18" x14ac:dyDescent="0.3">
      <c r="A13">
        <v>3037</v>
      </c>
      <c r="B13" t="s">
        <v>3037</v>
      </c>
      <c r="C13" t="s">
        <v>7147</v>
      </c>
      <c r="D13">
        <v>500</v>
      </c>
      <c r="E13">
        <v>1066</v>
      </c>
      <c r="F13" t="s">
        <v>8218</v>
      </c>
      <c r="G13" t="s">
        <v>8223</v>
      </c>
      <c r="H13" t="s">
        <v>8245</v>
      </c>
      <c r="I13">
        <v>1285995540</v>
      </c>
      <c r="J13">
        <v>1279574773</v>
      </c>
      <c r="K13" t="b">
        <v>0</v>
      </c>
      <c r="L13">
        <v>32</v>
      </c>
      <c r="M13" t="b">
        <v>1</v>
      </c>
      <c r="N13" t="s">
        <v>8301</v>
      </c>
      <c r="O13">
        <v>213</v>
      </c>
      <c r="P13">
        <v>33.31</v>
      </c>
      <c r="Q13" t="s">
        <v>8315</v>
      </c>
      <c r="R13" t="s">
        <v>8355</v>
      </c>
    </row>
    <row r="14" spans="1:18" x14ac:dyDescent="0.3">
      <c r="A14">
        <v>3036</v>
      </c>
      <c r="B14" t="s">
        <v>3036</v>
      </c>
      <c r="C14" t="s">
        <v>7146</v>
      </c>
      <c r="D14">
        <v>25000</v>
      </c>
      <c r="E14">
        <v>31683</v>
      </c>
      <c r="F14" t="s">
        <v>8218</v>
      </c>
      <c r="G14" t="s">
        <v>8223</v>
      </c>
      <c r="H14" t="s">
        <v>8245</v>
      </c>
      <c r="I14">
        <v>1376654340</v>
      </c>
      <c r="J14">
        <v>1373568644</v>
      </c>
      <c r="K14" t="b">
        <v>0</v>
      </c>
      <c r="L14">
        <v>329</v>
      </c>
      <c r="M14" t="b">
        <v>1</v>
      </c>
      <c r="N14" t="s">
        <v>8301</v>
      </c>
      <c r="O14">
        <v>127</v>
      </c>
      <c r="P14">
        <v>96.3</v>
      </c>
      <c r="Q14" t="s">
        <v>8315</v>
      </c>
      <c r="R14" t="s">
        <v>8355</v>
      </c>
    </row>
    <row r="15" spans="1:18" x14ac:dyDescent="0.3">
      <c r="A15">
        <v>3035</v>
      </c>
      <c r="B15" t="s">
        <v>3035</v>
      </c>
      <c r="C15" t="s">
        <v>7145</v>
      </c>
      <c r="D15">
        <v>25000</v>
      </c>
      <c r="E15">
        <v>27196.71</v>
      </c>
      <c r="F15" t="s">
        <v>8218</v>
      </c>
      <c r="G15" t="s">
        <v>8223</v>
      </c>
      <c r="H15" t="s">
        <v>8245</v>
      </c>
      <c r="I15">
        <v>1367674009</v>
      </c>
      <c r="J15">
        <v>1365082009</v>
      </c>
      <c r="K15" t="b">
        <v>0</v>
      </c>
      <c r="L15">
        <v>307</v>
      </c>
      <c r="M15" t="b">
        <v>1</v>
      </c>
      <c r="N15" t="s">
        <v>8301</v>
      </c>
      <c r="O15">
        <v>109</v>
      </c>
      <c r="P15">
        <v>88.59</v>
      </c>
      <c r="Q15" t="s">
        <v>8315</v>
      </c>
      <c r="R15" t="s">
        <v>8355</v>
      </c>
    </row>
    <row r="16" spans="1:18" x14ac:dyDescent="0.3">
      <c r="A16">
        <v>3034</v>
      </c>
      <c r="B16" t="s">
        <v>3034</v>
      </c>
      <c r="C16" s="2" t="s">
        <v>7144</v>
      </c>
      <c r="D16">
        <v>100000</v>
      </c>
      <c r="E16">
        <v>112536</v>
      </c>
      <c r="F16" t="s">
        <v>8218</v>
      </c>
      <c r="G16" t="s">
        <v>8223</v>
      </c>
      <c r="H16" t="s">
        <v>8245</v>
      </c>
      <c r="I16">
        <v>1477972740</v>
      </c>
      <c r="J16">
        <v>1475326255</v>
      </c>
      <c r="K16" t="b">
        <v>0</v>
      </c>
      <c r="L16">
        <v>1260</v>
      </c>
      <c r="M16" t="b">
        <v>1</v>
      </c>
      <c r="N16" t="s">
        <v>8301</v>
      </c>
      <c r="O16">
        <v>113</v>
      </c>
      <c r="P16">
        <v>89.31</v>
      </c>
      <c r="Q16" t="s">
        <v>8315</v>
      </c>
      <c r="R16" t="s">
        <v>8355</v>
      </c>
    </row>
    <row r="17" spans="1:18" x14ac:dyDescent="0.3">
      <c r="A17">
        <v>3033</v>
      </c>
      <c r="B17" t="s">
        <v>3033</v>
      </c>
      <c r="C17" t="s">
        <v>7143</v>
      </c>
      <c r="D17">
        <v>3000</v>
      </c>
      <c r="E17">
        <v>4396</v>
      </c>
      <c r="F17" t="s">
        <v>8218</v>
      </c>
      <c r="G17" t="s">
        <v>8223</v>
      </c>
      <c r="H17" t="s">
        <v>8245</v>
      </c>
      <c r="I17">
        <v>1471487925</v>
      </c>
      <c r="J17">
        <v>1468895925</v>
      </c>
      <c r="K17" t="b">
        <v>0</v>
      </c>
      <c r="L17">
        <v>23</v>
      </c>
      <c r="M17" t="b">
        <v>1</v>
      </c>
      <c r="N17" t="s">
        <v>8301</v>
      </c>
      <c r="O17">
        <v>147</v>
      </c>
      <c r="P17">
        <v>191.13</v>
      </c>
      <c r="Q17" t="s">
        <v>8315</v>
      </c>
      <c r="R17" t="s">
        <v>8355</v>
      </c>
    </row>
    <row r="18" spans="1:18" x14ac:dyDescent="0.3">
      <c r="A18">
        <v>3032</v>
      </c>
      <c r="B18" t="s">
        <v>3032</v>
      </c>
      <c r="C18" t="s">
        <v>7142</v>
      </c>
      <c r="D18">
        <v>1000</v>
      </c>
      <c r="E18">
        <v>1272</v>
      </c>
      <c r="F18" t="s">
        <v>8218</v>
      </c>
      <c r="G18" t="s">
        <v>8223</v>
      </c>
      <c r="H18" t="s">
        <v>8245</v>
      </c>
      <c r="I18">
        <v>1441933459</v>
      </c>
      <c r="J18">
        <v>1439341459</v>
      </c>
      <c r="K18" t="b">
        <v>0</v>
      </c>
      <c r="L18">
        <v>25</v>
      </c>
      <c r="M18" t="b">
        <v>1</v>
      </c>
      <c r="N18" t="s">
        <v>8301</v>
      </c>
      <c r="O18">
        <v>127</v>
      </c>
      <c r="P18">
        <v>50.88</v>
      </c>
      <c r="Q18" t="s">
        <v>8315</v>
      </c>
      <c r="R18" t="s">
        <v>8355</v>
      </c>
    </row>
    <row r="19" spans="1:18" x14ac:dyDescent="0.3">
      <c r="A19">
        <v>3031</v>
      </c>
      <c r="B19" t="s">
        <v>3031</v>
      </c>
      <c r="C19" s="2" t="s">
        <v>7141</v>
      </c>
      <c r="D19">
        <v>1500</v>
      </c>
      <c r="E19">
        <v>1500</v>
      </c>
      <c r="F19" t="s">
        <v>8218</v>
      </c>
      <c r="G19" t="s">
        <v>8223</v>
      </c>
      <c r="H19" t="s">
        <v>8245</v>
      </c>
      <c r="I19">
        <v>1476479447</v>
      </c>
      <c r="J19">
        <v>1471295447</v>
      </c>
      <c r="K19" t="b">
        <v>0</v>
      </c>
      <c r="L19">
        <v>29</v>
      </c>
      <c r="M19" t="b">
        <v>1</v>
      </c>
      <c r="N19" t="s">
        <v>8301</v>
      </c>
      <c r="O19">
        <v>100</v>
      </c>
      <c r="P19">
        <v>51.72</v>
      </c>
      <c r="Q19" t="s">
        <v>8315</v>
      </c>
      <c r="R19" t="s">
        <v>8355</v>
      </c>
    </row>
    <row r="20" spans="1:18" x14ac:dyDescent="0.3">
      <c r="A20">
        <v>3030</v>
      </c>
      <c r="B20" t="s">
        <v>3030</v>
      </c>
      <c r="C20" t="s">
        <v>7140</v>
      </c>
      <c r="D20">
        <v>1750</v>
      </c>
      <c r="E20">
        <v>1867</v>
      </c>
      <c r="F20" t="s">
        <v>8218</v>
      </c>
      <c r="G20" t="s">
        <v>8223</v>
      </c>
      <c r="H20" t="s">
        <v>8245</v>
      </c>
      <c r="I20">
        <v>1442426171</v>
      </c>
      <c r="J20">
        <v>1439834171</v>
      </c>
      <c r="K20" t="b">
        <v>0</v>
      </c>
      <c r="L20">
        <v>41</v>
      </c>
      <c r="M20" t="b">
        <v>1</v>
      </c>
      <c r="N20" t="s">
        <v>8301</v>
      </c>
      <c r="O20">
        <v>107</v>
      </c>
      <c r="P20">
        <v>45.54</v>
      </c>
      <c r="Q20" t="s">
        <v>8315</v>
      </c>
      <c r="R20" t="s">
        <v>8355</v>
      </c>
    </row>
    <row r="21" spans="1:18" x14ac:dyDescent="0.3">
      <c r="A21">
        <v>3029</v>
      </c>
      <c r="B21" t="s">
        <v>3029</v>
      </c>
      <c r="C21" t="s">
        <v>7139</v>
      </c>
      <c r="D21">
        <v>30000</v>
      </c>
      <c r="E21">
        <v>32903</v>
      </c>
      <c r="F21" t="s">
        <v>8218</v>
      </c>
      <c r="G21" t="s">
        <v>8223</v>
      </c>
      <c r="H21" t="s">
        <v>8245</v>
      </c>
      <c r="I21">
        <v>1416285300</v>
      </c>
      <c r="J21">
        <v>1413824447</v>
      </c>
      <c r="K21" t="b">
        <v>0</v>
      </c>
      <c r="L21">
        <v>348</v>
      </c>
      <c r="M21" t="b">
        <v>1</v>
      </c>
      <c r="N21" t="s">
        <v>8301</v>
      </c>
      <c r="O21">
        <v>110</v>
      </c>
      <c r="P21">
        <v>94.55</v>
      </c>
      <c r="Q21" t="s">
        <v>8315</v>
      </c>
      <c r="R21" t="s">
        <v>8355</v>
      </c>
    </row>
    <row r="22" spans="1:18" x14ac:dyDescent="0.3">
      <c r="A22">
        <v>3028</v>
      </c>
      <c r="B22" t="s">
        <v>3028</v>
      </c>
      <c r="C22" t="s">
        <v>7138</v>
      </c>
      <c r="D22">
        <v>5000</v>
      </c>
      <c r="E22">
        <v>8401</v>
      </c>
      <c r="F22" t="s">
        <v>8218</v>
      </c>
      <c r="G22" t="s">
        <v>8223</v>
      </c>
      <c r="H22" t="s">
        <v>8245</v>
      </c>
      <c r="I22">
        <v>1471242025</v>
      </c>
      <c r="J22">
        <v>1468650025</v>
      </c>
      <c r="K22" t="b">
        <v>0</v>
      </c>
      <c r="L22">
        <v>99</v>
      </c>
      <c r="M22" t="b">
        <v>1</v>
      </c>
      <c r="N22" t="s">
        <v>8301</v>
      </c>
      <c r="O22">
        <v>168</v>
      </c>
      <c r="P22">
        <v>84.86</v>
      </c>
      <c r="Q22" t="s">
        <v>8315</v>
      </c>
      <c r="R22" t="s">
        <v>8355</v>
      </c>
    </row>
    <row r="23" spans="1:18" x14ac:dyDescent="0.3">
      <c r="A23">
        <v>3027</v>
      </c>
      <c r="B23" t="s">
        <v>3027</v>
      </c>
      <c r="C23" t="s">
        <v>7137</v>
      </c>
      <c r="D23">
        <v>40000</v>
      </c>
      <c r="E23">
        <v>52576</v>
      </c>
      <c r="F23" t="s">
        <v>8218</v>
      </c>
      <c r="G23" t="s">
        <v>8223</v>
      </c>
      <c r="H23" t="s">
        <v>8245</v>
      </c>
      <c r="I23">
        <v>1426866851</v>
      </c>
      <c r="J23">
        <v>1424278451</v>
      </c>
      <c r="K23" t="b">
        <v>0</v>
      </c>
      <c r="L23">
        <v>320</v>
      </c>
      <c r="M23" t="b">
        <v>1</v>
      </c>
      <c r="N23" t="s">
        <v>8301</v>
      </c>
      <c r="O23">
        <v>131</v>
      </c>
      <c r="P23">
        <v>164.3</v>
      </c>
      <c r="Q23" t="s">
        <v>8315</v>
      </c>
      <c r="R23" t="s">
        <v>8355</v>
      </c>
    </row>
    <row r="24" spans="1:18" x14ac:dyDescent="0.3">
      <c r="A24">
        <v>3024</v>
      </c>
      <c r="B24" t="s">
        <v>3024</v>
      </c>
      <c r="C24" t="s">
        <v>7134</v>
      </c>
      <c r="D24">
        <v>5000</v>
      </c>
      <c r="E24">
        <v>12321</v>
      </c>
      <c r="F24" t="s">
        <v>8218</v>
      </c>
      <c r="G24" t="s">
        <v>8223</v>
      </c>
      <c r="H24" t="s">
        <v>8245</v>
      </c>
      <c r="I24">
        <v>1349567475</v>
      </c>
      <c r="J24">
        <v>1346975475</v>
      </c>
      <c r="K24" t="b">
        <v>0</v>
      </c>
      <c r="L24">
        <v>182</v>
      </c>
      <c r="M24" t="b">
        <v>1</v>
      </c>
      <c r="N24" t="s">
        <v>8301</v>
      </c>
      <c r="O24">
        <v>246</v>
      </c>
      <c r="P24">
        <v>67.7</v>
      </c>
      <c r="Q24" t="s">
        <v>8315</v>
      </c>
      <c r="R24" t="s">
        <v>8355</v>
      </c>
    </row>
    <row r="25" spans="1:18" x14ac:dyDescent="0.3">
      <c r="A25">
        <v>3022</v>
      </c>
      <c r="B25" t="s">
        <v>3022</v>
      </c>
      <c r="C25" t="s">
        <v>7132</v>
      </c>
      <c r="D25">
        <v>10000</v>
      </c>
      <c r="E25">
        <v>10088</v>
      </c>
      <c r="F25" t="s">
        <v>8218</v>
      </c>
      <c r="G25" t="s">
        <v>8223</v>
      </c>
      <c r="H25" t="s">
        <v>8245</v>
      </c>
      <c r="I25">
        <v>1472338409</v>
      </c>
      <c r="J25">
        <v>1468450409</v>
      </c>
      <c r="K25" t="b">
        <v>0</v>
      </c>
      <c r="L25">
        <v>62</v>
      </c>
      <c r="M25" t="b">
        <v>1</v>
      </c>
      <c r="N25" t="s">
        <v>8301</v>
      </c>
      <c r="O25">
        <v>101</v>
      </c>
      <c r="P25">
        <v>162.71</v>
      </c>
      <c r="Q25" t="s">
        <v>8315</v>
      </c>
      <c r="R25" t="s">
        <v>8355</v>
      </c>
    </row>
    <row r="26" spans="1:18" x14ac:dyDescent="0.3">
      <c r="A26">
        <v>3021</v>
      </c>
      <c r="B26" t="s">
        <v>3021</v>
      </c>
      <c r="C26" t="s">
        <v>7131</v>
      </c>
      <c r="D26">
        <v>4500</v>
      </c>
      <c r="E26">
        <v>5221</v>
      </c>
      <c r="F26" t="s">
        <v>8218</v>
      </c>
      <c r="G26" t="s">
        <v>8223</v>
      </c>
      <c r="H26" t="s">
        <v>8245</v>
      </c>
      <c r="I26">
        <v>1479794340</v>
      </c>
      <c r="J26">
        <v>1476715869</v>
      </c>
      <c r="K26" t="b">
        <v>0</v>
      </c>
      <c r="L26">
        <v>103</v>
      </c>
      <c r="M26" t="b">
        <v>1</v>
      </c>
      <c r="N26" t="s">
        <v>8301</v>
      </c>
      <c r="O26">
        <v>116</v>
      </c>
      <c r="P26">
        <v>50.69</v>
      </c>
      <c r="Q26" t="s">
        <v>8315</v>
      </c>
      <c r="R26" t="s">
        <v>8355</v>
      </c>
    </row>
    <row r="27" spans="1:18" x14ac:dyDescent="0.3">
      <c r="A27">
        <v>3020</v>
      </c>
      <c r="B27" t="s">
        <v>3020</v>
      </c>
      <c r="C27" t="s">
        <v>7130</v>
      </c>
      <c r="D27">
        <v>7000</v>
      </c>
      <c r="E27">
        <v>7040</v>
      </c>
      <c r="F27" t="s">
        <v>8218</v>
      </c>
      <c r="G27" t="s">
        <v>8223</v>
      </c>
      <c r="H27" t="s">
        <v>8245</v>
      </c>
      <c r="I27">
        <v>1439583533</v>
      </c>
      <c r="J27">
        <v>1434399533</v>
      </c>
      <c r="K27" t="b">
        <v>0</v>
      </c>
      <c r="L27">
        <v>30</v>
      </c>
      <c r="M27" t="b">
        <v>1</v>
      </c>
      <c r="N27" t="s">
        <v>8301</v>
      </c>
      <c r="O27">
        <v>101</v>
      </c>
      <c r="P27">
        <v>234.67</v>
      </c>
      <c r="Q27" t="s">
        <v>8315</v>
      </c>
      <c r="R27" t="s">
        <v>8355</v>
      </c>
    </row>
    <row r="28" spans="1:18" x14ac:dyDescent="0.3">
      <c r="A28">
        <v>3019</v>
      </c>
      <c r="B28" t="s">
        <v>3019</v>
      </c>
      <c r="C28" t="s">
        <v>7129</v>
      </c>
      <c r="D28">
        <v>15000</v>
      </c>
      <c r="E28">
        <v>18185</v>
      </c>
      <c r="F28" t="s">
        <v>8218</v>
      </c>
      <c r="G28" t="s">
        <v>8223</v>
      </c>
      <c r="H28" t="s">
        <v>8245</v>
      </c>
      <c r="I28">
        <v>1401159600</v>
      </c>
      <c r="J28">
        <v>1398801620</v>
      </c>
      <c r="K28" t="b">
        <v>0</v>
      </c>
      <c r="L28">
        <v>226</v>
      </c>
      <c r="M28" t="b">
        <v>1</v>
      </c>
      <c r="N28" t="s">
        <v>8301</v>
      </c>
      <c r="O28">
        <v>121</v>
      </c>
      <c r="P28">
        <v>80.459999999999994</v>
      </c>
      <c r="Q28" t="s">
        <v>8315</v>
      </c>
      <c r="R28" t="s">
        <v>8355</v>
      </c>
    </row>
    <row r="29" spans="1:18" x14ac:dyDescent="0.3">
      <c r="A29">
        <v>3017</v>
      </c>
      <c r="B29" t="s">
        <v>3017</v>
      </c>
      <c r="C29" t="s">
        <v>7127</v>
      </c>
      <c r="D29">
        <v>22000</v>
      </c>
      <c r="E29">
        <v>23285</v>
      </c>
      <c r="F29" t="s">
        <v>8218</v>
      </c>
      <c r="G29" t="s">
        <v>8223</v>
      </c>
      <c r="H29" t="s">
        <v>8245</v>
      </c>
      <c r="I29">
        <v>1408566243</v>
      </c>
      <c r="J29">
        <v>1405974243</v>
      </c>
      <c r="K29" t="b">
        <v>0</v>
      </c>
      <c r="L29">
        <v>159</v>
      </c>
      <c r="M29" t="b">
        <v>1</v>
      </c>
      <c r="N29" t="s">
        <v>8301</v>
      </c>
      <c r="O29">
        <v>106</v>
      </c>
      <c r="P29">
        <v>146.44999999999999</v>
      </c>
      <c r="Q29" t="s">
        <v>8315</v>
      </c>
      <c r="R29" t="s">
        <v>8355</v>
      </c>
    </row>
    <row r="30" spans="1:18" x14ac:dyDescent="0.3">
      <c r="A30">
        <v>3016</v>
      </c>
      <c r="B30" t="s">
        <v>3016</v>
      </c>
      <c r="C30" t="s">
        <v>7126</v>
      </c>
      <c r="D30">
        <v>8500</v>
      </c>
      <c r="E30">
        <v>8722</v>
      </c>
      <c r="F30" t="s">
        <v>8218</v>
      </c>
      <c r="G30" t="s">
        <v>8223</v>
      </c>
      <c r="H30" t="s">
        <v>8245</v>
      </c>
      <c r="I30">
        <v>1405688952</v>
      </c>
      <c r="J30">
        <v>1400504952</v>
      </c>
      <c r="K30" t="b">
        <v>0</v>
      </c>
      <c r="L30">
        <v>36</v>
      </c>
      <c r="M30" t="b">
        <v>1</v>
      </c>
      <c r="N30" t="s">
        <v>8301</v>
      </c>
      <c r="O30">
        <v>103</v>
      </c>
      <c r="P30">
        <v>242.28</v>
      </c>
      <c r="Q30" t="s">
        <v>8315</v>
      </c>
      <c r="R30" t="s">
        <v>8355</v>
      </c>
    </row>
    <row r="31" spans="1:18" x14ac:dyDescent="0.3">
      <c r="A31">
        <v>3015</v>
      </c>
      <c r="B31" t="s">
        <v>3015</v>
      </c>
      <c r="C31" t="s">
        <v>7125</v>
      </c>
      <c r="D31">
        <v>3400</v>
      </c>
      <c r="E31">
        <v>3508</v>
      </c>
      <c r="F31" t="s">
        <v>8218</v>
      </c>
      <c r="G31" t="s">
        <v>8223</v>
      </c>
      <c r="H31" t="s">
        <v>8245</v>
      </c>
      <c r="I31">
        <v>1402459200</v>
      </c>
      <c r="J31">
        <v>1401125238</v>
      </c>
      <c r="K31" t="b">
        <v>0</v>
      </c>
      <c r="L31">
        <v>40</v>
      </c>
      <c r="M31" t="b">
        <v>1</v>
      </c>
      <c r="N31" t="s">
        <v>8301</v>
      </c>
      <c r="O31">
        <v>103</v>
      </c>
      <c r="P31">
        <v>87.7</v>
      </c>
      <c r="Q31" t="s">
        <v>8315</v>
      </c>
      <c r="R31" t="s">
        <v>8355</v>
      </c>
    </row>
    <row r="32" spans="1:18" x14ac:dyDescent="0.3">
      <c r="A32">
        <v>3014</v>
      </c>
      <c r="B32" t="s">
        <v>3014</v>
      </c>
      <c r="C32" t="s">
        <v>7124</v>
      </c>
      <c r="D32">
        <v>25000</v>
      </c>
      <c r="E32">
        <v>28276</v>
      </c>
      <c r="F32" t="s">
        <v>8218</v>
      </c>
      <c r="G32" t="s">
        <v>8223</v>
      </c>
      <c r="H32" t="s">
        <v>8245</v>
      </c>
      <c r="I32">
        <v>1415163600</v>
      </c>
      <c r="J32">
        <v>1412737080</v>
      </c>
      <c r="K32" t="b">
        <v>0</v>
      </c>
      <c r="L32">
        <v>557</v>
      </c>
      <c r="M32" t="b">
        <v>1</v>
      </c>
      <c r="N32" t="s">
        <v>8301</v>
      </c>
      <c r="O32">
        <v>113</v>
      </c>
      <c r="P32">
        <v>50.76</v>
      </c>
      <c r="Q32" t="s">
        <v>8315</v>
      </c>
      <c r="R32" t="s">
        <v>8355</v>
      </c>
    </row>
    <row r="33" spans="1:18" x14ac:dyDescent="0.3">
      <c r="A33">
        <v>3013</v>
      </c>
      <c r="B33" t="s">
        <v>3013</v>
      </c>
      <c r="C33" t="s">
        <v>7123</v>
      </c>
      <c r="D33">
        <v>10000</v>
      </c>
      <c r="E33">
        <v>15696</v>
      </c>
      <c r="F33" t="s">
        <v>8218</v>
      </c>
      <c r="G33" t="s">
        <v>8223</v>
      </c>
      <c r="H33" t="s">
        <v>8245</v>
      </c>
      <c r="I33">
        <v>1434917049</v>
      </c>
      <c r="J33">
        <v>1432325049</v>
      </c>
      <c r="K33" t="b">
        <v>0</v>
      </c>
      <c r="L33">
        <v>107</v>
      </c>
      <c r="M33" t="b">
        <v>1</v>
      </c>
      <c r="N33" t="s">
        <v>8301</v>
      </c>
      <c r="O33">
        <v>157</v>
      </c>
      <c r="P33">
        <v>146.69</v>
      </c>
      <c r="Q33" t="s">
        <v>8315</v>
      </c>
      <c r="R33" t="s">
        <v>8355</v>
      </c>
    </row>
    <row r="34" spans="1:18" x14ac:dyDescent="0.3">
      <c r="A34">
        <v>3012</v>
      </c>
      <c r="B34" t="s">
        <v>3012</v>
      </c>
      <c r="C34" t="s">
        <v>7122</v>
      </c>
      <c r="D34">
        <v>4000</v>
      </c>
      <c r="E34">
        <v>4685</v>
      </c>
      <c r="F34" t="s">
        <v>8218</v>
      </c>
      <c r="G34" t="s">
        <v>8223</v>
      </c>
      <c r="H34" t="s">
        <v>8245</v>
      </c>
      <c r="I34">
        <v>1423587130</v>
      </c>
      <c r="J34">
        <v>1421772730</v>
      </c>
      <c r="K34" t="b">
        <v>0</v>
      </c>
      <c r="L34">
        <v>55</v>
      </c>
      <c r="M34" t="b">
        <v>1</v>
      </c>
      <c r="N34" t="s">
        <v>8301</v>
      </c>
      <c r="O34">
        <v>117</v>
      </c>
      <c r="P34">
        <v>85.18</v>
      </c>
      <c r="Q34" t="s">
        <v>8315</v>
      </c>
      <c r="R34" t="s">
        <v>8355</v>
      </c>
    </row>
    <row r="35" spans="1:18" x14ac:dyDescent="0.3">
      <c r="A35">
        <v>3010</v>
      </c>
      <c r="B35" t="s">
        <v>3010</v>
      </c>
      <c r="C35" t="s">
        <v>7120</v>
      </c>
      <c r="D35">
        <v>1500</v>
      </c>
      <c r="E35">
        <v>2370</v>
      </c>
      <c r="F35" t="s">
        <v>8218</v>
      </c>
      <c r="G35" t="s">
        <v>8223</v>
      </c>
      <c r="H35" t="s">
        <v>8245</v>
      </c>
      <c r="I35">
        <v>1424548719</v>
      </c>
      <c r="J35">
        <v>1419364719</v>
      </c>
      <c r="K35" t="b">
        <v>0</v>
      </c>
      <c r="L35">
        <v>15</v>
      </c>
      <c r="M35" t="b">
        <v>1</v>
      </c>
      <c r="N35" t="s">
        <v>8301</v>
      </c>
      <c r="O35">
        <v>158</v>
      </c>
      <c r="P35">
        <v>158</v>
      </c>
      <c r="Q35" t="s">
        <v>8315</v>
      </c>
      <c r="R35" t="s">
        <v>8355</v>
      </c>
    </row>
    <row r="36" spans="1:18" x14ac:dyDescent="0.3">
      <c r="A36">
        <v>3009</v>
      </c>
      <c r="B36" t="s">
        <v>3009</v>
      </c>
      <c r="C36" t="s">
        <v>7119</v>
      </c>
      <c r="D36">
        <v>25000</v>
      </c>
      <c r="E36">
        <v>29939</v>
      </c>
      <c r="F36" t="s">
        <v>8218</v>
      </c>
      <c r="G36" t="s">
        <v>8223</v>
      </c>
      <c r="H36" t="s">
        <v>8245</v>
      </c>
      <c r="I36">
        <v>1417012840</v>
      </c>
      <c r="J36">
        <v>1414417240</v>
      </c>
      <c r="K36" t="b">
        <v>0</v>
      </c>
      <c r="L36">
        <v>128</v>
      </c>
      <c r="M36" t="b">
        <v>1</v>
      </c>
      <c r="N36" t="s">
        <v>8301</v>
      </c>
      <c r="O36">
        <v>120</v>
      </c>
      <c r="P36">
        <v>233.9</v>
      </c>
      <c r="Q36" t="s">
        <v>8315</v>
      </c>
      <c r="R36" t="s">
        <v>8355</v>
      </c>
    </row>
    <row r="37" spans="1:18" x14ac:dyDescent="0.3">
      <c r="A37">
        <v>3008</v>
      </c>
      <c r="B37" t="s">
        <v>3008</v>
      </c>
      <c r="C37" t="s">
        <v>7118</v>
      </c>
      <c r="D37">
        <v>3000</v>
      </c>
      <c r="E37">
        <v>3035</v>
      </c>
      <c r="F37" t="s">
        <v>8218</v>
      </c>
      <c r="G37" t="s">
        <v>8223</v>
      </c>
      <c r="H37" t="s">
        <v>8245</v>
      </c>
      <c r="I37">
        <v>1453352719</v>
      </c>
      <c r="J37">
        <v>1450760719</v>
      </c>
      <c r="K37" t="b">
        <v>0</v>
      </c>
      <c r="L37">
        <v>26</v>
      </c>
      <c r="M37" t="b">
        <v>1</v>
      </c>
      <c r="N37" t="s">
        <v>8301</v>
      </c>
      <c r="O37">
        <v>101</v>
      </c>
      <c r="P37">
        <v>116.73</v>
      </c>
      <c r="Q37" t="s">
        <v>8315</v>
      </c>
      <c r="R37" t="s">
        <v>8355</v>
      </c>
    </row>
    <row r="38" spans="1:18" x14ac:dyDescent="0.3">
      <c r="A38">
        <v>3007</v>
      </c>
      <c r="B38" t="s">
        <v>3007</v>
      </c>
      <c r="C38" t="s">
        <v>7117</v>
      </c>
      <c r="D38">
        <v>600</v>
      </c>
      <c r="E38">
        <v>1080</v>
      </c>
      <c r="F38" t="s">
        <v>8218</v>
      </c>
      <c r="G38" t="s">
        <v>8223</v>
      </c>
      <c r="H38" t="s">
        <v>8245</v>
      </c>
      <c r="I38">
        <v>1429938683</v>
      </c>
      <c r="J38">
        <v>1428124283</v>
      </c>
      <c r="K38" t="b">
        <v>0</v>
      </c>
      <c r="L38">
        <v>20</v>
      </c>
      <c r="M38" t="b">
        <v>1</v>
      </c>
      <c r="N38" t="s">
        <v>8301</v>
      </c>
      <c r="O38">
        <v>180</v>
      </c>
      <c r="P38">
        <v>54</v>
      </c>
      <c r="Q38" t="s">
        <v>8315</v>
      </c>
      <c r="R38" t="s">
        <v>8355</v>
      </c>
    </row>
    <row r="39" spans="1:18" x14ac:dyDescent="0.3">
      <c r="A39">
        <v>3005</v>
      </c>
      <c r="B39" t="s">
        <v>3005</v>
      </c>
      <c r="C39" t="s">
        <v>7115</v>
      </c>
      <c r="D39">
        <v>10600</v>
      </c>
      <c r="E39">
        <v>12772.6</v>
      </c>
      <c r="F39" t="s">
        <v>8218</v>
      </c>
      <c r="G39" t="s">
        <v>8223</v>
      </c>
      <c r="H39" t="s">
        <v>8245</v>
      </c>
      <c r="I39">
        <v>1412611905</v>
      </c>
      <c r="J39">
        <v>1410019905</v>
      </c>
      <c r="K39" t="b">
        <v>0</v>
      </c>
      <c r="L39">
        <v>118</v>
      </c>
      <c r="M39" t="b">
        <v>1</v>
      </c>
      <c r="N39" t="s">
        <v>8301</v>
      </c>
      <c r="O39">
        <v>120</v>
      </c>
      <c r="P39">
        <v>108.24</v>
      </c>
      <c r="Q39" t="s">
        <v>8315</v>
      </c>
      <c r="R39" t="s">
        <v>8355</v>
      </c>
    </row>
    <row r="40" spans="1:18" x14ac:dyDescent="0.3">
      <c r="A40">
        <v>3004</v>
      </c>
      <c r="B40" t="s">
        <v>3004</v>
      </c>
      <c r="C40" t="s">
        <v>7114</v>
      </c>
      <c r="D40">
        <v>40000</v>
      </c>
      <c r="E40">
        <v>45126</v>
      </c>
      <c r="F40" t="s">
        <v>8218</v>
      </c>
      <c r="G40" t="s">
        <v>8223</v>
      </c>
      <c r="H40" t="s">
        <v>8245</v>
      </c>
      <c r="I40">
        <v>1416089324</v>
      </c>
      <c r="J40">
        <v>1413493724</v>
      </c>
      <c r="K40" t="b">
        <v>0</v>
      </c>
      <c r="L40">
        <v>277</v>
      </c>
      <c r="M40" t="b">
        <v>1</v>
      </c>
      <c r="N40" t="s">
        <v>8301</v>
      </c>
      <c r="O40">
        <v>113</v>
      </c>
      <c r="P40">
        <v>162.91</v>
      </c>
      <c r="Q40" t="s">
        <v>8315</v>
      </c>
      <c r="R40" t="s">
        <v>8355</v>
      </c>
    </row>
    <row r="41" spans="1:18" x14ac:dyDescent="0.3">
      <c r="A41">
        <v>3003</v>
      </c>
      <c r="B41" t="s">
        <v>3003</v>
      </c>
      <c r="C41" t="s">
        <v>7113</v>
      </c>
      <c r="D41">
        <v>3000</v>
      </c>
      <c r="E41">
        <v>3035</v>
      </c>
      <c r="F41" t="s">
        <v>8218</v>
      </c>
      <c r="G41" t="s">
        <v>8223</v>
      </c>
      <c r="H41" t="s">
        <v>8245</v>
      </c>
      <c r="I41">
        <v>1456811940</v>
      </c>
      <c r="J41">
        <v>1454098976</v>
      </c>
      <c r="K41" t="b">
        <v>0</v>
      </c>
      <c r="L41">
        <v>17</v>
      </c>
      <c r="M41" t="b">
        <v>1</v>
      </c>
      <c r="N41" t="s">
        <v>8301</v>
      </c>
      <c r="O41">
        <v>101</v>
      </c>
      <c r="P41">
        <v>178.53</v>
      </c>
      <c r="Q41" t="s">
        <v>8315</v>
      </c>
      <c r="R41" t="s">
        <v>8355</v>
      </c>
    </row>
    <row r="42" spans="1:18" x14ac:dyDescent="0.3">
      <c r="A42">
        <v>3002</v>
      </c>
      <c r="B42" t="s">
        <v>3002</v>
      </c>
      <c r="C42" t="s">
        <v>7112</v>
      </c>
      <c r="D42">
        <v>7000</v>
      </c>
      <c r="E42">
        <v>7595.43</v>
      </c>
      <c r="F42" t="s">
        <v>8218</v>
      </c>
      <c r="G42" t="s">
        <v>8223</v>
      </c>
      <c r="H42" t="s">
        <v>8245</v>
      </c>
      <c r="I42">
        <v>1356552252</v>
      </c>
      <c r="J42">
        <v>1353960252</v>
      </c>
      <c r="K42" t="b">
        <v>0</v>
      </c>
      <c r="L42">
        <v>104</v>
      </c>
      <c r="M42" t="b">
        <v>1</v>
      </c>
      <c r="N42" t="s">
        <v>8301</v>
      </c>
      <c r="O42">
        <v>109</v>
      </c>
      <c r="P42">
        <v>73.03</v>
      </c>
      <c r="Q42" t="s">
        <v>8315</v>
      </c>
      <c r="R42" t="s">
        <v>8355</v>
      </c>
    </row>
    <row r="43" spans="1:18" x14ac:dyDescent="0.3">
      <c r="A43">
        <v>3001</v>
      </c>
      <c r="B43" t="s">
        <v>3001</v>
      </c>
      <c r="C43" t="s">
        <v>7111</v>
      </c>
      <c r="D43">
        <v>7214</v>
      </c>
      <c r="E43">
        <v>22991.01</v>
      </c>
      <c r="F43" t="s">
        <v>8218</v>
      </c>
      <c r="G43" t="s">
        <v>8223</v>
      </c>
      <c r="H43" t="s">
        <v>8245</v>
      </c>
      <c r="I43">
        <v>1468445382</v>
      </c>
      <c r="J43">
        <v>1465853382</v>
      </c>
      <c r="K43" t="b">
        <v>0</v>
      </c>
      <c r="L43">
        <v>175</v>
      </c>
      <c r="M43" t="b">
        <v>1</v>
      </c>
      <c r="N43" t="s">
        <v>8301</v>
      </c>
      <c r="O43">
        <v>319</v>
      </c>
      <c r="P43">
        <v>131.38</v>
      </c>
      <c r="Q43" t="s">
        <v>8315</v>
      </c>
      <c r="R43" t="s">
        <v>8355</v>
      </c>
    </row>
    <row r="44" spans="1:18" x14ac:dyDescent="0.3">
      <c r="A44">
        <v>3000</v>
      </c>
      <c r="B44" t="s">
        <v>3000</v>
      </c>
      <c r="C44" t="s">
        <v>7110</v>
      </c>
      <c r="D44">
        <v>500</v>
      </c>
      <c r="E44">
        <v>500</v>
      </c>
      <c r="F44" t="s">
        <v>8218</v>
      </c>
      <c r="G44" t="s">
        <v>8223</v>
      </c>
      <c r="H44" t="s">
        <v>8245</v>
      </c>
      <c r="I44">
        <v>1485885600</v>
      </c>
      <c r="J44">
        <v>1484682670</v>
      </c>
      <c r="K44" t="b">
        <v>0</v>
      </c>
      <c r="L44">
        <v>8</v>
      </c>
      <c r="M44" t="b">
        <v>1</v>
      </c>
      <c r="N44" t="s">
        <v>8301</v>
      </c>
      <c r="O44">
        <v>100</v>
      </c>
      <c r="P44">
        <v>62.5</v>
      </c>
      <c r="Q44" t="s">
        <v>8315</v>
      </c>
      <c r="R44" t="s">
        <v>8355</v>
      </c>
    </row>
    <row r="45" spans="1:18" x14ac:dyDescent="0.3">
      <c r="A45">
        <v>2999</v>
      </c>
      <c r="B45" t="s">
        <v>2999</v>
      </c>
      <c r="C45" t="s">
        <v>7109</v>
      </c>
      <c r="D45">
        <v>1350</v>
      </c>
      <c r="E45">
        <v>1605</v>
      </c>
      <c r="F45" t="s">
        <v>8218</v>
      </c>
      <c r="G45" t="s">
        <v>8223</v>
      </c>
      <c r="H45" t="s">
        <v>8245</v>
      </c>
      <c r="I45">
        <v>1488333600</v>
      </c>
      <c r="J45">
        <v>1487094360</v>
      </c>
      <c r="K45" t="b">
        <v>0</v>
      </c>
      <c r="L45">
        <v>20</v>
      </c>
      <c r="M45" t="b">
        <v>1</v>
      </c>
      <c r="N45" t="s">
        <v>8301</v>
      </c>
      <c r="O45">
        <v>119</v>
      </c>
      <c r="P45">
        <v>80.25</v>
      </c>
      <c r="Q45" t="s">
        <v>8315</v>
      </c>
      <c r="R45" t="s">
        <v>8355</v>
      </c>
    </row>
    <row r="46" spans="1:18" x14ac:dyDescent="0.3">
      <c r="A46">
        <v>2998</v>
      </c>
      <c r="B46" t="s">
        <v>2998</v>
      </c>
      <c r="C46" t="s">
        <v>7108</v>
      </c>
      <c r="D46">
        <v>50000</v>
      </c>
      <c r="E46">
        <v>51514.5</v>
      </c>
      <c r="F46" t="s">
        <v>8218</v>
      </c>
      <c r="G46" t="s">
        <v>8223</v>
      </c>
      <c r="H46" t="s">
        <v>8245</v>
      </c>
      <c r="I46">
        <v>1402892700</v>
      </c>
      <c r="J46">
        <v>1400474329</v>
      </c>
      <c r="K46" t="b">
        <v>0</v>
      </c>
      <c r="L46">
        <v>433</v>
      </c>
      <c r="M46" t="b">
        <v>1</v>
      </c>
      <c r="N46" t="s">
        <v>8301</v>
      </c>
      <c r="O46">
        <v>103</v>
      </c>
      <c r="P46">
        <v>118.97</v>
      </c>
      <c r="Q46" t="s">
        <v>8315</v>
      </c>
      <c r="R46" t="s">
        <v>8355</v>
      </c>
    </row>
    <row r="47" spans="1:18" x14ac:dyDescent="0.3">
      <c r="A47">
        <v>2997</v>
      </c>
      <c r="B47" t="s">
        <v>2997</v>
      </c>
      <c r="C47" t="s">
        <v>7107</v>
      </c>
      <c r="D47">
        <v>10000</v>
      </c>
      <c r="E47">
        <v>10373</v>
      </c>
      <c r="F47" t="s">
        <v>8218</v>
      </c>
      <c r="G47" t="s">
        <v>8223</v>
      </c>
      <c r="H47" t="s">
        <v>8245</v>
      </c>
      <c r="I47">
        <v>1488171540</v>
      </c>
      <c r="J47">
        <v>1486661793</v>
      </c>
      <c r="K47" t="b">
        <v>0</v>
      </c>
      <c r="L47">
        <v>115</v>
      </c>
      <c r="M47" t="b">
        <v>1</v>
      </c>
      <c r="N47" t="s">
        <v>8301</v>
      </c>
      <c r="O47">
        <v>104</v>
      </c>
      <c r="P47">
        <v>90.2</v>
      </c>
      <c r="Q47" t="s">
        <v>8315</v>
      </c>
      <c r="R47" t="s">
        <v>8355</v>
      </c>
    </row>
    <row r="48" spans="1:18" x14ac:dyDescent="0.3">
      <c r="A48">
        <v>2996</v>
      </c>
      <c r="B48" t="s">
        <v>2996</v>
      </c>
      <c r="C48" t="s">
        <v>7106</v>
      </c>
      <c r="D48">
        <v>35000</v>
      </c>
      <c r="E48">
        <v>60180</v>
      </c>
      <c r="F48" t="s">
        <v>8218</v>
      </c>
      <c r="G48" t="s">
        <v>8223</v>
      </c>
      <c r="H48" t="s">
        <v>8245</v>
      </c>
      <c r="I48">
        <v>1432677240</v>
      </c>
      <c r="J48">
        <v>1427493240</v>
      </c>
      <c r="K48" t="b">
        <v>0</v>
      </c>
      <c r="L48">
        <v>392</v>
      </c>
      <c r="M48" t="b">
        <v>1</v>
      </c>
      <c r="N48" t="s">
        <v>8301</v>
      </c>
      <c r="O48">
        <v>172</v>
      </c>
      <c r="P48">
        <v>153.52000000000001</v>
      </c>
      <c r="Q48" t="s">
        <v>8315</v>
      </c>
      <c r="R48" t="s">
        <v>8355</v>
      </c>
    </row>
    <row r="49" spans="1:18" x14ac:dyDescent="0.3">
      <c r="A49">
        <v>2995</v>
      </c>
      <c r="B49" t="s">
        <v>2995</v>
      </c>
      <c r="C49" t="s">
        <v>7105</v>
      </c>
      <c r="D49">
        <v>15000</v>
      </c>
      <c r="E49">
        <v>15744</v>
      </c>
      <c r="F49" t="s">
        <v>8218</v>
      </c>
      <c r="G49" t="s">
        <v>8223</v>
      </c>
      <c r="H49" t="s">
        <v>8245</v>
      </c>
      <c r="I49">
        <v>1484841471</v>
      </c>
      <c r="J49">
        <v>1482249471</v>
      </c>
      <c r="K49" t="b">
        <v>0</v>
      </c>
      <c r="L49">
        <v>249</v>
      </c>
      <c r="M49" t="b">
        <v>1</v>
      </c>
      <c r="N49" t="s">
        <v>8301</v>
      </c>
      <c r="O49">
        <v>105</v>
      </c>
      <c r="P49">
        <v>63.23</v>
      </c>
      <c r="Q49" t="s">
        <v>8315</v>
      </c>
      <c r="R49" t="s">
        <v>8355</v>
      </c>
    </row>
    <row r="50" spans="1:18" x14ac:dyDescent="0.3">
      <c r="A50">
        <v>2993</v>
      </c>
      <c r="B50" t="s">
        <v>2993</v>
      </c>
      <c r="C50" t="s">
        <v>7103</v>
      </c>
      <c r="D50">
        <v>1000</v>
      </c>
      <c r="E50">
        <v>1003</v>
      </c>
      <c r="F50" t="s">
        <v>8218</v>
      </c>
      <c r="G50" t="s">
        <v>8223</v>
      </c>
      <c r="H50" t="s">
        <v>8245</v>
      </c>
      <c r="I50">
        <v>1455998867</v>
      </c>
      <c r="J50">
        <v>1453406867</v>
      </c>
      <c r="K50" t="b">
        <v>0</v>
      </c>
      <c r="L50">
        <v>22</v>
      </c>
      <c r="M50" t="b">
        <v>1</v>
      </c>
      <c r="N50" t="s">
        <v>8301</v>
      </c>
      <c r="O50">
        <v>100</v>
      </c>
      <c r="P50">
        <v>45.59</v>
      </c>
      <c r="Q50" t="s">
        <v>8315</v>
      </c>
      <c r="R50" t="s">
        <v>8355</v>
      </c>
    </row>
    <row r="51" spans="1:18" x14ac:dyDescent="0.3">
      <c r="A51">
        <v>2992</v>
      </c>
      <c r="B51" t="s">
        <v>2992</v>
      </c>
      <c r="C51" t="s">
        <v>7102</v>
      </c>
      <c r="D51">
        <v>3000</v>
      </c>
      <c r="E51">
        <v>3135</v>
      </c>
      <c r="F51" t="s">
        <v>8218</v>
      </c>
      <c r="G51" t="s">
        <v>8223</v>
      </c>
      <c r="H51" t="s">
        <v>8245</v>
      </c>
      <c r="I51">
        <v>1476037510</v>
      </c>
      <c r="J51">
        <v>1473445510</v>
      </c>
      <c r="K51" t="b">
        <v>0</v>
      </c>
      <c r="L51">
        <v>64</v>
      </c>
      <c r="M51" t="b">
        <v>1</v>
      </c>
      <c r="N51" t="s">
        <v>8301</v>
      </c>
      <c r="O51">
        <v>105</v>
      </c>
      <c r="P51">
        <v>48.98</v>
      </c>
      <c r="Q51" t="s">
        <v>8315</v>
      </c>
      <c r="R51" t="s">
        <v>8355</v>
      </c>
    </row>
    <row r="52" spans="1:18" x14ac:dyDescent="0.3">
      <c r="A52">
        <v>2991</v>
      </c>
      <c r="B52" t="s">
        <v>2991</v>
      </c>
      <c r="C52" t="s">
        <v>7101</v>
      </c>
      <c r="D52">
        <v>8500</v>
      </c>
      <c r="E52">
        <v>8780</v>
      </c>
      <c r="F52" t="s">
        <v>8218</v>
      </c>
      <c r="G52" t="s">
        <v>8223</v>
      </c>
      <c r="H52" t="s">
        <v>8245</v>
      </c>
      <c r="I52">
        <v>1485547530</v>
      </c>
      <c r="J52">
        <v>1483646730</v>
      </c>
      <c r="K52" t="b">
        <v>0</v>
      </c>
      <c r="L52">
        <v>93</v>
      </c>
      <c r="M52" t="b">
        <v>1</v>
      </c>
      <c r="N52" t="s">
        <v>8301</v>
      </c>
      <c r="O52">
        <v>103</v>
      </c>
      <c r="P52">
        <v>94.41</v>
      </c>
      <c r="Q52" t="s">
        <v>8315</v>
      </c>
      <c r="R52" t="s">
        <v>8355</v>
      </c>
    </row>
    <row r="53" spans="1:18" x14ac:dyDescent="0.3">
      <c r="A53">
        <v>2990</v>
      </c>
      <c r="B53" t="s">
        <v>2990</v>
      </c>
      <c r="C53" t="s">
        <v>7100</v>
      </c>
      <c r="D53">
        <v>10000</v>
      </c>
      <c r="E53">
        <v>10000</v>
      </c>
      <c r="F53" t="s">
        <v>8218</v>
      </c>
      <c r="G53" t="s">
        <v>8223</v>
      </c>
      <c r="H53" t="s">
        <v>8245</v>
      </c>
      <c r="I53">
        <v>1452174420</v>
      </c>
      <c r="J53">
        <v>1449150420</v>
      </c>
      <c r="K53" t="b">
        <v>0</v>
      </c>
      <c r="L53">
        <v>27</v>
      </c>
      <c r="M53" t="b">
        <v>1</v>
      </c>
      <c r="N53" t="s">
        <v>8301</v>
      </c>
      <c r="O53">
        <v>100</v>
      </c>
      <c r="P53">
        <v>370.37</v>
      </c>
      <c r="Q53" t="s">
        <v>8315</v>
      </c>
      <c r="R53" t="s">
        <v>8355</v>
      </c>
    </row>
    <row r="54" spans="1:18" x14ac:dyDescent="0.3">
      <c r="A54">
        <v>2989</v>
      </c>
      <c r="B54" t="s">
        <v>2989</v>
      </c>
      <c r="C54" t="s">
        <v>7099</v>
      </c>
      <c r="D54">
        <v>20000</v>
      </c>
      <c r="E54">
        <v>35307</v>
      </c>
      <c r="F54" t="s">
        <v>8218</v>
      </c>
      <c r="G54" t="s">
        <v>8223</v>
      </c>
      <c r="H54" t="s">
        <v>8245</v>
      </c>
      <c r="I54">
        <v>1450673940</v>
      </c>
      <c r="J54">
        <v>1448756962</v>
      </c>
      <c r="K54" t="b">
        <v>0</v>
      </c>
      <c r="L54">
        <v>364</v>
      </c>
      <c r="M54" t="b">
        <v>1</v>
      </c>
      <c r="N54" t="s">
        <v>8301</v>
      </c>
      <c r="O54">
        <v>177</v>
      </c>
      <c r="P54">
        <v>97</v>
      </c>
      <c r="Q54" t="s">
        <v>8315</v>
      </c>
      <c r="R54" t="s">
        <v>8355</v>
      </c>
    </row>
    <row r="55" spans="1:18" x14ac:dyDescent="0.3">
      <c r="A55">
        <v>2987</v>
      </c>
      <c r="B55" t="s">
        <v>2987</v>
      </c>
      <c r="C55" t="s">
        <v>7097</v>
      </c>
      <c r="D55">
        <v>25000</v>
      </c>
      <c r="E55">
        <v>27600.2</v>
      </c>
      <c r="F55" t="s">
        <v>8218</v>
      </c>
      <c r="G55" t="s">
        <v>8223</v>
      </c>
      <c r="H55" t="s">
        <v>8245</v>
      </c>
      <c r="I55">
        <v>1476316800</v>
      </c>
      <c r="J55">
        <v>1473837751</v>
      </c>
      <c r="K55" t="b">
        <v>0</v>
      </c>
      <c r="L55">
        <v>265</v>
      </c>
      <c r="M55" t="b">
        <v>1</v>
      </c>
      <c r="N55" t="s">
        <v>8301</v>
      </c>
      <c r="O55">
        <v>110</v>
      </c>
      <c r="P55">
        <v>104.15</v>
      </c>
      <c r="Q55" t="s">
        <v>8315</v>
      </c>
      <c r="R55" t="s">
        <v>8355</v>
      </c>
    </row>
    <row r="56" spans="1:18" x14ac:dyDescent="0.3">
      <c r="A56">
        <v>2984</v>
      </c>
      <c r="B56" t="s">
        <v>2984</v>
      </c>
      <c r="C56" t="s">
        <v>7094</v>
      </c>
      <c r="D56">
        <v>25000</v>
      </c>
      <c r="E56">
        <v>25088</v>
      </c>
      <c r="F56" t="s">
        <v>8218</v>
      </c>
      <c r="G56" t="s">
        <v>8223</v>
      </c>
      <c r="H56" t="s">
        <v>8245</v>
      </c>
      <c r="I56">
        <v>1472020881</v>
      </c>
      <c r="J56">
        <v>1469428881</v>
      </c>
      <c r="K56" t="b">
        <v>1</v>
      </c>
      <c r="L56">
        <v>218</v>
      </c>
      <c r="M56" t="b">
        <v>1</v>
      </c>
      <c r="N56" t="s">
        <v>8301</v>
      </c>
      <c r="O56">
        <v>100</v>
      </c>
      <c r="P56">
        <v>115.08</v>
      </c>
      <c r="Q56" t="s">
        <v>8315</v>
      </c>
      <c r="R56" t="s">
        <v>8355</v>
      </c>
    </row>
    <row r="57" spans="1:18" x14ac:dyDescent="0.3">
      <c r="A57">
        <v>2983</v>
      </c>
      <c r="B57" t="s">
        <v>2983</v>
      </c>
      <c r="C57" t="s">
        <v>7093</v>
      </c>
      <c r="D57">
        <v>116000</v>
      </c>
      <c r="E57">
        <v>169985.91</v>
      </c>
      <c r="F57" t="s">
        <v>8218</v>
      </c>
      <c r="G57" t="s">
        <v>8223</v>
      </c>
      <c r="H57" t="s">
        <v>8245</v>
      </c>
      <c r="I57">
        <v>1415722236</v>
      </c>
      <c r="J57">
        <v>1410534636</v>
      </c>
      <c r="K57" t="b">
        <v>1</v>
      </c>
      <c r="L57">
        <v>1095</v>
      </c>
      <c r="M57" t="b">
        <v>1</v>
      </c>
      <c r="N57" t="s">
        <v>8301</v>
      </c>
      <c r="O57">
        <v>147</v>
      </c>
      <c r="P57">
        <v>155.24</v>
      </c>
      <c r="Q57" t="s">
        <v>8315</v>
      </c>
      <c r="R57" t="s">
        <v>8355</v>
      </c>
    </row>
    <row r="58" spans="1:18" x14ac:dyDescent="0.3">
      <c r="A58">
        <v>2720</v>
      </c>
      <c r="B58" t="s">
        <v>2720</v>
      </c>
      <c r="C58" t="s">
        <v>6830</v>
      </c>
      <c r="D58">
        <v>25000</v>
      </c>
      <c r="E58">
        <v>29531</v>
      </c>
      <c r="F58" t="s">
        <v>8218</v>
      </c>
      <c r="G58" t="s">
        <v>8223</v>
      </c>
      <c r="H58" t="s">
        <v>8245</v>
      </c>
      <c r="I58">
        <v>1478866253</v>
      </c>
      <c r="J58">
        <v>1476270653</v>
      </c>
      <c r="K58" t="b">
        <v>0</v>
      </c>
      <c r="L58">
        <v>173</v>
      </c>
      <c r="M58" t="b">
        <v>1</v>
      </c>
      <c r="N58" t="s">
        <v>8301</v>
      </c>
      <c r="O58">
        <v>118</v>
      </c>
      <c r="P58">
        <v>170.7</v>
      </c>
      <c r="Q58" t="s">
        <v>8315</v>
      </c>
      <c r="R58" t="s">
        <v>8355</v>
      </c>
    </row>
    <row r="59" spans="1:18" x14ac:dyDescent="0.3">
      <c r="A59">
        <v>2719</v>
      </c>
      <c r="B59" t="s">
        <v>2719</v>
      </c>
      <c r="C59" t="s">
        <v>6829</v>
      </c>
      <c r="D59">
        <v>6000</v>
      </c>
      <c r="E59">
        <v>6530</v>
      </c>
      <c r="F59" t="s">
        <v>8218</v>
      </c>
      <c r="G59" t="s">
        <v>8223</v>
      </c>
      <c r="H59" t="s">
        <v>8245</v>
      </c>
      <c r="I59">
        <v>1460936694</v>
      </c>
      <c r="J59">
        <v>1455756294</v>
      </c>
      <c r="K59" t="b">
        <v>0</v>
      </c>
      <c r="L59">
        <v>69</v>
      </c>
      <c r="M59" t="b">
        <v>1</v>
      </c>
      <c r="N59" t="s">
        <v>8301</v>
      </c>
      <c r="O59">
        <v>109</v>
      </c>
      <c r="P59">
        <v>94.64</v>
      </c>
      <c r="Q59" t="s">
        <v>8315</v>
      </c>
      <c r="R59" t="s">
        <v>8355</v>
      </c>
    </row>
    <row r="60" spans="1:18" x14ac:dyDescent="0.3">
      <c r="A60">
        <v>2718</v>
      </c>
      <c r="B60" t="s">
        <v>2718</v>
      </c>
      <c r="C60" t="s">
        <v>6828</v>
      </c>
      <c r="D60">
        <v>18000</v>
      </c>
      <c r="E60">
        <v>18645</v>
      </c>
      <c r="F60" t="s">
        <v>8218</v>
      </c>
      <c r="G60" t="s">
        <v>8223</v>
      </c>
      <c r="H60" t="s">
        <v>8245</v>
      </c>
      <c r="I60">
        <v>1462316400</v>
      </c>
      <c r="J60">
        <v>1459865945</v>
      </c>
      <c r="K60" t="b">
        <v>1</v>
      </c>
      <c r="L60">
        <v>148</v>
      </c>
      <c r="M60" t="b">
        <v>1</v>
      </c>
      <c r="N60" t="s">
        <v>8301</v>
      </c>
      <c r="O60">
        <v>104</v>
      </c>
      <c r="P60">
        <v>125.98</v>
      </c>
      <c r="Q60" t="s">
        <v>8315</v>
      </c>
      <c r="R60" t="s">
        <v>8355</v>
      </c>
    </row>
    <row r="61" spans="1:18" x14ac:dyDescent="0.3">
      <c r="A61">
        <v>2717</v>
      </c>
      <c r="B61" t="s">
        <v>2717</v>
      </c>
      <c r="C61" t="s">
        <v>6827</v>
      </c>
      <c r="D61">
        <v>25000</v>
      </c>
      <c r="E61">
        <v>30026</v>
      </c>
      <c r="F61" t="s">
        <v>8218</v>
      </c>
      <c r="G61" t="s">
        <v>8223</v>
      </c>
      <c r="H61" t="s">
        <v>8245</v>
      </c>
      <c r="I61">
        <v>1417906649</v>
      </c>
      <c r="J61">
        <v>1414015049</v>
      </c>
      <c r="K61" t="b">
        <v>1</v>
      </c>
      <c r="L61">
        <v>325</v>
      </c>
      <c r="M61" t="b">
        <v>1</v>
      </c>
      <c r="N61" t="s">
        <v>8301</v>
      </c>
      <c r="O61">
        <v>120</v>
      </c>
      <c r="P61">
        <v>92.39</v>
      </c>
      <c r="Q61" t="s">
        <v>8315</v>
      </c>
      <c r="R61" t="s">
        <v>8355</v>
      </c>
    </row>
    <row r="62" spans="1:18" x14ac:dyDescent="0.3">
      <c r="A62">
        <v>2715</v>
      </c>
      <c r="B62" t="s">
        <v>2715</v>
      </c>
      <c r="C62" t="s">
        <v>6825</v>
      </c>
      <c r="D62">
        <v>12000</v>
      </c>
      <c r="E62">
        <v>31754.69</v>
      </c>
      <c r="F62" t="s">
        <v>8218</v>
      </c>
      <c r="G62" t="s">
        <v>8223</v>
      </c>
      <c r="H62" t="s">
        <v>8245</v>
      </c>
      <c r="I62">
        <v>1456047228</v>
      </c>
      <c r="J62">
        <v>1453109628</v>
      </c>
      <c r="K62" t="b">
        <v>1</v>
      </c>
      <c r="L62">
        <v>551</v>
      </c>
      <c r="M62" t="b">
        <v>1</v>
      </c>
      <c r="N62" t="s">
        <v>8301</v>
      </c>
      <c r="O62">
        <v>265</v>
      </c>
      <c r="P62">
        <v>57.63</v>
      </c>
      <c r="Q62" t="s">
        <v>8315</v>
      </c>
      <c r="R62" t="s">
        <v>8355</v>
      </c>
    </row>
    <row r="63" spans="1:18" x14ac:dyDescent="0.3">
      <c r="A63">
        <v>2714</v>
      </c>
      <c r="B63" t="s">
        <v>2714</v>
      </c>
      <c r="C63" t="s">
        <v>6824</v>
      </c>
      <c r="D63">
        <v>25000</v>
      </c>
      <c r="E63">
        <v>29089</v>
      </c>
      <c r="F63" t="s">
        <v>8218</v>
      </c>
      <c r="G63" t="s">
        <v>8223</v>
      </c>
      <c r="H63" t="s">
        <v>8245</v>
      </c>
      <c r="I63">
        <v>1476486000</v>
      </c>
      <c r="J63">
        <v>1474040596</v>
      </c>
      <c r="K63" t="b">
        <v>1</v>
      </c>
      <c r="L63">
        <v>305</v>
      </c>
      <c r="M63" t="b">
        <v>1</v>
      </c>
      <c r="N63" t="s">
        <v>8301</v>
      </c>
      <c r="O63">
        <v>116</v>
      </c>
      <c r="P63">
        <v>95.37</v>
      </c>
      <c r="Q63" t="s">
        <v>8315</v>
      </c>
      <c r="R63" t="s">
        <v>8355</v>
      </c>
    </row>
    <row r="64" spans="1:18" x14ac:dyDescent="0.3">
      <c r="A64">
        <v>2713</v>
      </c>
      <c r="B64" t="s">
        <v>2713</v>
      </c>
      <c r="C64" t="s">
        <v>6823</v>
      </c>
      <c r="D64">
        <v>150000</v>
      </c>
      <c r="E64">
        <v>153362</v>
      </c>
      <c r="F64" t="s">
        <v>8218</v>
      </c>
      <c r="G64" t="s">
        <v>8223</v>
      </c>
      <c r="H64" t="s">
        <v>8245</v>
      </c>
      <c r="I64">
        <v>1450971684</v>
      </c>
      <c r="J64">
        <v>1447515684</v>
      </c>
      <c r="K64" t="b">
        <v>1</v>
      </c>
      <c r="L64">
        <v>1420</v>
      </c>
      <c r="M64" t="b">
        <v>1</v>
      </c>
      <c r="N64" t="s">
        <v>8301</v>
      </c>
      <c r="O64">
        <v>102</v>
      </c>
      <c r="P64">
        <v>108</v>
      </c>
      <c r="Q64" t="s">
        <v>8315</v>
      </c>
      <c r="R64" t="s">
        <v>8355</v>
      </c>
    </row>
    <row r="65" spans="1:18" x14ac:dyDescent="0.3">
      <c r="A65">
        <v>2712</v>
      </c>
      <c r="B65" t="s">
        <v>2712</v>
      </c>
      <c r="C65" t="s">
        <v>6822</v>
      </c>
      <c r="D65">
        <v>5500</v>
      </c>
      <c r="E65">
        <v>7226</v>
      </c>
      <c r="F65" t="s">
        <v>8218</v>
      </c>
      <c r="G65" t="s">
        <v>8223</v>
      </c>
      <c r="H65" t="s">
        <v>8245</v>
      </c>
      <c r="I65">
        <v>1373738400</v>
      </c>
      <c r="J65">
        <v>1370568560</v>
      </c>
      <c r="K65" t="b">
        <v>1</v>
      </c>
      <c r="L65">
        <v>143</v>
      </c>
      <c r="M65" t="b">
        <v>1</v>
      </c>
      <c r="N65" t="s">
        <v>8301</v>
      </c>
      <c r="O65">
        <v>131</v>
      </c>
      <c r="P65">
        <v>50.53</v>
      </c>
      <c r="Q65" t="s">
        <v>8315</v>
      </c>
      <c r="R65" t="s">
        <v>8355</v>
      </c>
    </row>
    <row r="66" spans="1:18" x14ac:dyDescent="0.3">
      <c r="A66">
        <v>2710</v>
      </c>
      <c r="B66" t="s">
        <v>2710</v>
      </c>
      <c r="C66" t="s">
        <v>6820</v>
      </c>
      <c r="D66">
        <v>60000</v>
      </c>
      <c r="E66">
        <v>92340.21</v>
      </c>
      <c r="F66" t="s">
        <v>8218</v>
      </c>
      <c r="G66" t="s">
        <v>8223</v>
      </c>
      <c r="H66" t="s">
        <v>8245</v>
      </c>
      <c r="I66">
        <v>1407549600</v>
      </c>
      <c r="J66">
        <v>1404797428</v>
      </c>
      <c r="K66" t="b">
        <v>1</v>
      </c>
      <c r="L66">
        <v>1088</v>
      </c>
      <c r="M66" t="b">
        <v>1</v>
      </c>
      <c r="N66" t="s">
        <v>8301</v>
      </c>
      <c r="O66">
        <v>154</v>
      </c>
      <c r="P66">
        <v>84.87</v>
      </c>
      <c r="Q66" t="s">
        <v>8315</v>
      </c>
      <c r="R66" t="s">
        <v>8355</v>
      </c>
    </row>
    <row r="67" spans="1:18" x14ac:dyDescent="0.3">
      <c r="A67">
        <v>2709</v>
      </c>
      <c r="B67" t="s">
        <v>2709</v>
      </c>
      <c r="C67" t="s">
        <v>6819</v>
      </c>
      <c r="D67">
        <v>50000</v>
      </c>
      <c r="E67">
        <v>50803</v>
      </c>
      <c r="F67" t="s">
        <v>8218</v>
      </c>
      <c r="G67" t="s">
        <v>8223</v>
      </c>
      <c r="H67" t="s">
        <v>8245</v>
      </c>
      <c r="I67">
        <v>1475553540</v>
      </c>
      <c r="J67">
        <v>1472528141</v>
      </c>
      <c r="K67" t="b">
        <v>1</v>
      </c>
      <c r="L67">
        <v>308</v>
      </c>
      <c r="M67" t="b">
        <v>1</v>
      </c>
      <c r="N67" t="s">
        <v>8301</v>
      </c>
      <c r="O67">
        <v>102</v>
      </c>
      <c r="P67">
        <v>164.94</v>
      </c>
      <c r="Q67" t="s">
        <v>8315</v>
      </c>
      <c r="R67" t="s">
        <v>8355</v>
      </c>
    </row>
    <row r="68" spans="1:18" x14ac:dyDescent="0.3">
      <c r="A68">
        <v>2707</v>
      </c>
      <c r="B68" t="s">
        <v>2707</v>
      </c>
      <c r="C68" t="s">
        <v>6817</v>
      </c>
      <c r="D68">
        <v>8000</v>
      </c>
      <c r="E68">
        <v>28067.57</v>
      </c>
      <c r="F68" t="s">
        <v>8218</v>
      </c>
      <c r="G68" t="s">
        <v>8223</v>
      </c>
      <c r="H68" t="s">
        <v>8245</v>
      </c>
      <c r="I68">
        <v>1369637940</v>
      </c>
      <c r="J68">
        <v>1367088443</v>
      </c>
      <c r="K68" t="b">
        <v>1</v>
      </c>
      <c r="L68">
        <v>394</v>
      </c>
      <c r="M68" t="b">
        <v>1</v>
      </c>
      <c r="N68" t="s">
        <v>8301</v>
      </c>
      <c r="O68">
        <v>351</v>
      </c>
      <c r="P68">
        <v>71.239999999999995</v>
      </c>
      <c r="Q68" t="s">
        <v>8315</v>
      </c>
      <c r="R68" t="s">
        <v>8355</v>
      </c>
    </row>
    <row r="69" spans="1:18" x14ac:dyDescent="0.3">
      <c r="A69">
        <v>2706</v>
      </c>
      <c r="B69" t="s">
        <v>2706</v>
      </c>
      <c r="C69" t="s">
        <v>6816</v>
      </c>
      <c r="D69">
        <v>35000</v>
      </c>
      <c r="E69">
        <v>39304</v>
      </c>
      <c r="F69" t="s">
        <v>8218</v>
      </c>
      <c r="G69" t="s">
        <v>8223</v>
      </c>
      <c r="H69" t="s">
        <v>8245</v>
      </c>
      <c r="I69">
        <v>1413442740</v>
      </c>
      <c r="J69">
        <v>1410937483</v>
      </c>
      <c r="K69" t="b">
        <v>1</v>
      </c>
      <c r="L69">
        <v>263</v>
      </c>
      <c r="M69" t="b">
        <v>1</v>
      </c>
      <c r="N69" t="s">
        <v>8301</v>
      </c>
      <c r="O69">
        <v>112</v>
      </c>
      <c r="P69">
        <v>149.44</v>
      </c>
      <c r="Q69" t="s">
        <v>8315</v>
      </c>
      <c r="R69" t="s">
        <v>8355</v>
      </c>
    </row>
    <row r="71" spans="1:18" x14ac:dyDescent="0.3">
      <c r="D71">
        <f>AVERAGE(Table3[goal])</f>
        <v>18396.529411764706</v>
      </c>
      <c r="E71">
        <f>AVERAGE(Table3[pledged])</f>
        <v>22944.29220588235</v>
      </c>
    </row>
    <row r="72" spans="1:18" x14ac:dyDescent="0.3">
      <c r="D72">
        <f>MEDIAN(Table3[goal])</f>
        <v>8500</v>
      </c>
      <c r="E72">
        <f>MEDIAN(Table3[pledged])</f>
        <v>11347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98D93-0B7F-43B1-8F90-E3EDD76578A2}">
  <dimension ref="A1:F47"/>
  <sheetViews>
    <sheetView topLeftCell="A10" workbookViewId="0">
      <selection activeCell="E39" sqref="E3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8222</v>
      </c>
      <c r="B1" t="s">
        <v>8223</v>
      </c>
    </row>
    <row r="2" spans="1:6" x14ac:dyDescent="0.3">
      <c r="A2" s="8" t="s">
        <v>8359</v>
      </c>
      <c r="B2" t="s">
        <v>8360</v>
      </c>
    </row>
    <row r="4" spans="1:6" x14ac:dyDescent="0.3">
      <c r="A4" s="8" t="s">
        <v>8361</v>
      </c>
      <c r="B4" s="8" t="s">
        <v>8364</v>
      </c>
    </row>
    <row r="5" spans="1:6" x14ac:dyDescent="0.3">
      <c r="A5" s="8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3">
      <c r="A6" s="10" t="s">
        <v>8314</v>
      </c>
      <c r="B6" s="9"/>
      <c r="C6" s="9">
        <v>78</v>
      </c>
      <c r="D6" s="9"/>
      <c r="E6" s="9"/>
      <c r="F6" s="9">
        <v>78</v>
      </c>
    </row>
    <row r="7" spans="1:6" x14ac:dyDescent="0.3">
      <c r="A7" s="10" t="s">
        <v>8342</v>
      </c>
      <c r="B7" s="9">
        <v>16</v>
      </c>
      <c r="C7" s="9"/>
      <c r="D7" s="9"/>
      <c r="E7" s="9"/>
      <c r="F7" s="9">
        <v>16</v>
      </c>
    </row>
    <row r="8" spans="1:6" x14ac:dyDescent="0.3">
      <c r="A8" s="10" t="s">
        <v>8330</v>
      </c>
      <c r="B8" s="9">
        <v>23</v>
      </c>
      <c r="C8" s="9"/>
      <c r="D8" s="9"/>
      <c r="E8" s="9"/>
      <c r="F8" s="9">
        <v>23</v>
      </c>
    </row>
    <row r="9" spans="1:6" x14ac:dyDescent="0.3">
      <c r="A9" s="10" t="s">
        <v>8356</v>
      </c>
      <c r="B9" s="9"/>
      <c r="C9" s="9">
        <v>32</v>
      </c>
      <c r="D9" s="9"/>
      <c r="E9" s="9"/>
      <c r="F9" s="9">
        <v>32</v>
      </c>
    </row>
    <row r="10" spans="1:6" x14ac:dyDescent="0.3">
      <c r="A10" s="10" t="s">
        <v>8352</v>
      </c>
      <c r="B10" s="9"/>
      <c r="C10" s="9"/>
      <c r="D10" s="9"/>
      <c r="E10" s="9">
        <v>33</v>
      </c>
      <c r="F10" s="9">
        <v>33</v>
      </c>
    </row>
    <row r="11" spans="1:6" x14ac:dyDescent="0.3">
      <c r="A11" s="10" t="s">
        <v>8313</v>
      </c>
      <c r="B11" s="9"/>
      <c r="C11" s="9"/>
      <c r="D11" s="9"/>
      <c r="E11" s="9">
        <v>164</v>
      </c>
      <c r="F11" s="9">
        <v>164</v>
      </c>
    </row>
    <row r="12" spans="1:6" x14ac:dyDescent="0.3">
      <c r="A12" s="10" t="s">
        <v>8312</v>
      </c>
      <c r="B12" s="9"/>
      <c r="C12" s="9">
        <v>52</v>
      </c>
      <c r="D12" s="9"/>
      <c r="E12" s="9"/>
      <c r="F12" s="9">
        <v>52</v>
      </c>
    </row>
    <row r="13" spans="1:6" x14ac:dyDescent="0.3">
      <c r="A13" s="10" t="s">
        <v>8328</v>
      </c>
      <c r="B13" s="9"/>
      <c r="C13" s="9"/>
      <c r="D13" s="9"/>
      <c r="E13" s="9">
        <v>30</v>
      </c>
      <c r="F13" s="9">
        <v>30</v>
      </c>
    </row>
    <row r="14" spans="1:6" x14ac:dyDescent="0.3">
      <c r="A14" s="10" t="s">
        <v>8345</v>
      </c>
      <c r="B14" s="9"/>
      <c r="C14" s="9">
        <v>37</v>
      </c>
      <c r="D14" s="9">
        <v>17</v>
      </c>
      <c r="E14" s="9"/>
      <c r="F14" s="9">
        <v>54</v>
      </c>
    </row>
    <row r="15" spans="1:6" x14ac:dyDescent="0.3">
      <c r="A15" s="10" t="s">
        <v>8322</v>
      </c>
      <c r="B15" s="9"/>
      <c r="C15" s="9">
        <v>34</v>
      </c>
      <c r="D15" s="9"/>
      <c r="E15" s="9"/>
      <c r="F15" s="9">
        <v>34</v>
      </c>
    </row>
    <row r="16" spans="1:6" x14ac:dyDescent="0.3">
      <c r="A16" s="10" t="s">
        <v>8335</v>
      </c>
      <c r="B16" s="9">
        <v>15</v>
      </c>
      <c r="C16" s="9">
        <v>101</v>
      </c>
      <c r="D16" s="9"/>
      <c r="E16" s="9"/>
      <c r="F16" s="9">
        <v>116</v>
      </c>
    </row>
    <row r="17" spans="1:6" x14ac:dyDescent="0.3">
      <c r="A17" s="10" t="s">
        <v>8346</v>
      </c>
      <c r="B17" s="9"/>
      <c r="C17" s="9">
        <v>13</v>
      </c>
      <c r="D17" s="9"/>
      <c r="E17" s="9"/>
      <c r="F17" s="9">
        <v>13</v>
      </c>
    </row>
    <row r="18" spans="1:6" x14ac:dyDescent="0.3">
      <c r="A18" s="10" t="s">
        <v>8347</v>
      </c>
      <c r="B18" s="9"/>
      <c r="C18" s="9"/>
      <c r="D18" s="9"/>
      <c r="E18" s="9">
        <v>103</v>
      </c>
      <c r="F18" s="9">
        <v>103</v>
      </c>
    </row>
    <row r="19" spans="1:6" x14ac:dyDescent="0.3">
      <c r="A19" s="10" t="s">
        <v>8327</v>
      </c>
      <c r="B19" s="9"/>
      <c r="C19" s="9">
        <v>20</v>
      </c>
      <c r="D19" s="9"/>
      <c r="E19" s="9">
        <v>138</v>
      </c>
      <c r="F19" s="9">
        <v>158</v>
      </c>
    </row>
    <row r="20" spans="1:6" x14ac:dyDescent="0.3">
      <c r="A20" s="10" t="s">
        <v>8326</v>
      </c>
      <c r="B20" s="9"/>
      <c r="C20" s="9">
        <v>53</v>
      </c>
      <c r="D20" s="9"/>
      <c r="E20" s="9"/>
      <c r="F20" s="9">
        <v>53</v>
      </c>
    </row>
    <row r="21" spans="1:6" x14ac:dyDescent="0.3">
      <c r="A21" s="10" t="s">
        <v>8354</v>
      </c>
      <c r="B21" s="9"/>
      <c r="C21" s="9">
        <v>7</v>
      </c>
      <c r="D21" s="9"/>
      <c r="E21" s="9">
        <v>7</v>
      </c>
      <c r="F21" s="9">
        <v>14</v>
      </c>
    </row>
    <row r="22" spans="1:6" x14ac:dyDescent="0.3">
      <c r="A22" s="10" t="s">
        <v>8325</v>
      </c>
      <c r="B22" s="9"/>
      <c r="C22" s="9"/>
      <c r="D22" s="9"/>
      <c r="E22" s="9">
        <v>14</v>
      </c>
      <c r="F22" s="9">
        <v>14</v>
      </c>
    </row>
    <row r="23" spans="1:6" x14ac:dyDescent="0.3">
      <c r="A23" s="10" t="s">
        <v>8333</v>
      </c>
      <c r="B23" s="9"/>
      <c r="C23" s="9">
        <v>23</v>
      </c>
      <c r="D23" s="9"/>
      <c r="E23" s="9"/>
      <c r="F23" s="9">
        <v>23</v>
      </c>
    </row>
    <row r="24" spans="1:6" x14ac:dyDescent="0.3">
      <c r="A24" s="10" t="s">
        <v>8357</v>
      </c>
      <c r="B24" s="9">
        <v>11</v>
      </c>
      <c r="C24" s="9">
        <v>40</v>
      </c>
      <c r="D24" s="9"/>
      <c r="E24" s="9">
        <v>45</v>
      </c>
      <c r="F24" s="9">
        <v>96</v>
      </c>
    </row>
    <row r="25" spans="1:6" x14ac:dyDescent="0.3">
      <c r="A25" s="10" t="s">
        <v>8341</v>
      </c>
      <c r="B25" s="9"/>
      <c r="C25" s="9">
        <v>14</v>
      </c>
      <c r="D25" s="9"/>
      <c r="E25" s="9"/>
      <c r="F25" s="9">
        <v>14</v>
      </c>
    </row>
    <row r="26" spans="1:6" x14ac:dyDescent="0.3">
      <c r="A26" s="10" t="s">
        <v>8321</v>
      </c>
      <c r="B26" s="9"/>
      <c r="C26" s="9"/>
      <c r="D26" s="9"/>
      <c r="E26" s="9">
        <v>49</v>
      </c>
      <c r="F26" s="9">
        <v>49</v>
      </c>
    </row>
    <row r="27" spans="1:6" x14ac:dyDescent="0.3">
      <c r="A27" s="10" t="s">
        <v>8348</v>
      </c>
      <c r="B27" s="9"/>
      <c r="C27" s="9">
        <v>11</v>
      </c>
      <c r="D27" s="9"/>
      <c r="E27" s="9"/>
      <c r="F27" s="9">
        <v>11</v>
      </c>
    </row>
    <row r="28" spans="1:6" x14ac:dyDescent="0.3">
      <c r="A28" s="10" t="s">
        <v>8337</v>
      </c>
      <c r="B28" s="9"/>
      <c r="C28" s="9">
        <v>34</v>
      </c>
      <c r="D28" s="9"/>
      <c r="E28" s="9">
        <v>62</v>
      </c>
      <c r="F28" s="9">
        <v>96</v>
      </c>
    </row>
    <row r="29" spans="1:6" x14ac:dyDescent="0.3">
      <c r="A29" s="10" t="s">
        <v>8343</v>
      </c>
      <c r="B29" s="9"/>
      <c r="C29" s="9">
        <v>13</v>
      </c>
      <c r="D29" s="9"/>
      <c r="E29" s="9"/>
      <c r="F29" s="9">
        <v>13</v>
      </c>
    </row>
    <row r="30" spans="1:6" x14ac:dyDescent="0.3">
      <c r="A30" s="10" t="s">
        <v>8316</v>
      </c>
      <c r="B30" s="9"/>
      <c r="C30" s="9">
        <v>250</v>
      </c>
      <c r="D30" s="9">
        <v>9</v>
      </c>
      <c r="E30" s="9">
        <v>412</v>
      </c>
      <c r="F30" s="9">
        <v>671</v>
      </c>
    </row>
    <row r="31" spans="1:6" x14ac:dyDescent="0.3">
      <c r="A31" s="10" t="s">
        <v>8344</v>
      </c>
      <c r="B31" s="9"/>
      <c r="C31" s="9"/>
      <c r="D31" s="9"/>
      <c r="E31" s="9">
        <v>35</v>
      </c>
      <c r="F31" s="9">
        <v>35</v>
      </c>
    </row>
    <row r="32" spans="1:6" x14ac:dyDescent="0.3">
      <c r="A32" s="10" t="s">
        <v>8340</v>
      </c>
      <c r="B32" s="9"/>
      <c r="C32" s="9"/>
      <c r="D32" s="9"/>
      <c r="E32" s="9">
        <v>20</v>
      </c>
      <c r="F32" s="9">
        <v>20</v>
      </c>
    </row>
    <row r="33" spans="1:6" x14ac:dyDescent="0.3">
      <c r="A33" s="10" t="s">
        <v>8351</v>
      </c>
      <c r="B33" s="9"/>
      <c r="C33" s="9">
        <v>14</v>
      </c>
      <c r="D33" s="9"/>
      <c r="E33" s="9"/>
      <c r="F33" s="9">
        <v>14</v>
      </c>
    </row>
    <row r="34" spans="1:6" x14ac:dyDescent="0.3">
      <c r="A34" s="10" t="s">
        <v>8324</v>
      </c>
      <c r="B34" s="9"/>
      <c r="C34" s="9"/>
      <c r="D34" s="9"/>
      <c r="E34" s="9">
        <v>240</v>
      </c>
      <c r="F34" s="9">
        <v>240</v>
      </c>
    </row>
    <row r="35" spans="1:6" x14ac:dyDescent="0.3">
      <c r="A35" s="10" t="s">
        <v>8311</v>
      </c>
      <c r="B35" s="9">
        <v>31</v>
      </c>
      <c r="C35" s="9"/>
      <c r="D35" s="9"/>
      <c r="E35" s="9"/>
      <c r="F35" s="9">
        <v>31</v>
      </c>
    </row>
    <row r="36" spans="1:6" x14ac:dyDescent="0.3">
      <c r="A36" s="10" t="s">
        <v>8310</v>
      </c>
      <c r="B36" s="9"/>
      <c r="C36" s="9"/>
      <c r="D36" s="9"/>
      <c r="E36" s="9">
        <v>48</v>
      </c>
      <c r="F36" s="9">
        <v>48</v>
      </c>
    </row>
    <row r="37" spans="1:6" x14ac:dyDescent="0.3">
      <c r="A37" s="10" t="s">
        <v>8350</v>
      </c>
      <c r="B37" s="9"/>
      <c r="C37" s="9"/>
      <c r="D37" s="9">
        <v>4</v>
      </c>
      <c r="E37" s="9">
        <v>34</v>
      </c>
      <c r="F37" s="9">
        <v>38</v>
      </c>
    </row>
    <row r="38" spans="1:6" x14ac:dyDescent="0.3">
      <c r="A38" s="10" t="s">
        <v>8353</v>
      </c>
      <c r="B38" s="9">
        <v>15</v>
      </c>
      <c r="C38" s="9">
        <v>1</v>
      </c>
      <c r="D38" s="9"/>
      <c r="E38" s="9">
        <v>31</v>
      </c>
      <c r="F38" s="9">
        <v>47</v>
      </c>
    </row>
    <row r="39" spans="1:6" x14ac:dyDescent="0.3">
      <c r="A39" s="10" t="s">
        <v>8355</v>
      </c>
      <c r="B39" s="9">
        <v>15</v>
      </c>
      <c r="C39" s="9">
        <v>59</v>
      </c>
      <c r="D39" s="9">
        <v>3</v>
      </c>
      <c r="E39" s="9">
        <v>68</v>
      </c>
      <c r="F39" s="9">
        <v>145</v>
      </c>
    </row>
    <row r="40" spans="1:6" x14ac:dyDescent="0.3">
      <c r="A40" s="10" t="s">
        <v>8349</v>
      </c>
      <c r="B40" s="9"/>
      <c r="C40" s="9"/>
      <c r="D40" s="9"/>
      <c r="E40" s="9">
        <v>52</v>
      </c>
      <c r="F40" s="9">
        <v>52</v>
      </c>
    </row>
    <row r="41" spans="1:6" x14ac:dyDescent="0.3">
      <c r="A41" s="10" t="s">
        <v>8309</v>
      </c>
      <c r="B41" s="9"/>
      <c r="C41" s="9"/>
      <c r="D41" s="9"/>
      <c r="E41" s="9">
        <v>49</v>
      </c>
      <c r="F41" s="9">
        <v>49</v>
      </c>
    </row>
    <row r="42" spans="1:6" x14ac:dyDescent="0.3">
      <c r="A42" s="10" t="s">
        <v>8339</v>
      </c>
      <c r="B42" s="9">
        <v>6</v>
      </c>
      <c r="C42" s="9">
        <v>21</v>
      </c>
      <c r="D42" s="9"/>
      <c r="E42" s="9"/>
      <c r="F42" s="9">
        <v>27</v>
      </c>
    </row>
    <row r="43" spans="1:6" x14ac:dyDescent="0.3">
      <c r="A43" s="10" t="s">
        <v>8332</v>
      </c>
      <c r="B43" s="9"/>
      <c r="C43" s="9">
        <v>73</v>
      </c>
      <c r="D43" s="9"/>
      <c r="E43" s="9"/>
      <c r="F43" s="9">
        <v>73</v>
      </c>
    </row>
    <row r="44" spans="1:6" x14ac:dyDescent="0.3">
      <c r="A44" s="10" t="s">
        <v>8319</v>
      </c>
      <c r="B44" s="9">
        <v>47</v>
      </c>
      <c r="C44" s="9">
        <v>81</v>
      </c>
      <c r="D44" s="9"/>
      <c r="E44" s="9">
        <v>17</v>
      </c>
      <c r="F44" s="9">
        <v>145</v>
      </c>
    </row>
    <row r="45" spans="1:6" x14ac:dyDescent="0.3">
      <c r="A45" s="10" t="s">
        <v>8318</v>
      </c>
      <c r="B45" s="9">
        <v>59</v>
      </c>
      <c r="C45" s="9">
        <v>36</v>
      </c>
      <c r="D45" s="9"/>
      <c r="E45" s="9"/>
      <c r="F45" s="9">
        <v>95</v>
      </c>
    </row>
    <row r="46" spans="1:6" x14ac:dyDescent="0.3">
      <c r="A46" s="10" t="s">
        <v>8338</v>
      </c>
      <c r="B46" s="9">
        <v>19</v>
      </c>
      <c r="C46" s="9"/>
      <c r="D46" s="9"/>
      <c r="E46" s="9"/>
      <c r="F46" s="9">
        <v>19</v>
      </c>
    </row>
    <row r="47" spans="1:6" x14ac:dyDescent="0.3">
      <c r="A47" s="10" t="s">
        <v>8363</v>
      </c>
      <c r="B47" s="9">
        <v>257</v>
      </c>
      <c r="C47" s="9">
        <v>1097</v>
      </c>
      <c r="D47" s="9">
        <v>33</v>
      </c>
      <c r="E47" s="9">
        <v>1651</v>
      </c>
      <c r="F47" s="9">
        <v>3038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9799E-7923-4646-B2DF-CFE2E825DF23}">
  <dimension ref="A2:F19"/>
  <sheetViews>
    <sheetView zoomScaleNormal="100" workbookViewId="0">
      <selection activeCell="Q18" sqref="Q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2" spans="1:6" x14ac:dyDescent="0.3">
      <c r="A2" s="8" t="s">
        <v>8359</v>
      </c>
      <c r="B2" t="s">
        <v>8315</v>
      </c>
    </row>
    <row r="3" spans="1:6" x14ac:dyDescent="0.3">
      <c r="A3" s="8" t="s">
        <v>8379</v>
      </c>
      <c r="B3" t="s">
        <v>8360</v>
      </c>
    </row>
    <row r="5" spans="1:6" x14ac:dyDescent="0.3">
      <c r="A5" s="8" t="s">
        <v>8361</v>
      </c>
      <c r="B5" s="8" t="s">
        <v>8364</v>
      </c>
    </row>
    <row r="6" spans="1:6" x14ac:dyDescent="0.3">
      <c r="A6" s="8" t="s">
        <v>8362</v>
      </c>
      <c r="B6" t="s">
        <v>8218</v>
      </c>
      <c r="C6" t="s">
        <v>8221</v>
      </c>
      <c r="D6" t="s">
        <v>8220</v>
      </c>
      <c r="E6" t="s">
        <v>8219</v>
      </c>
      <c r="F6" t="s">
        <v>8363</v>
      </c>
    </row>
    <row r="7" spans="1:6" x14ac:dyDescent="0.3">
      <c r="A7" s="16" t="s">
        <v>8373</v>
      </c>
      <c r="B7" s="9">
        <v>56</v>
      </c>
      <c r="C7" s="9">
        <v>2</v>
      </c>
      <c r="D7" s="9">
        <v>33</v>
      </c>
      <c r="E7" s="9">
        <v>7</v>
      </c>
      <c r="F7" s="9">
        <v>98</v>
      </c>
    </row>
    <row r="8" spans="1:6" x14ac:dyDescent="0.3">
      <c r="A8" s="16" t="s">
        <v>8374</v>
      </c>
      <c r="B8" s="9">
        <v>71</v>
      </c>
      <c r="C8" s="9">
        <v>8</v>
      </c>
      <c r="D8" s="9">
        <v>39</v>
      </c>
      <c r="E8" s="9">
        <v>3</v>
      </c>
      <c r="F8" s="9">
        <v>121</v>
      </c>
    </row>
    <row r="9" spans="1:6" x14ac:dyDescent="0.3">
      <c r="A9" s="16" t="s">
        <v>8375</v>
      </c>
      <c r="B9" s="9">
        <v>56</v>
      </c>
      <c r="C9" s="9">
        <v>14</v>
      </c>
      <c r="D9" s="9">
        <v>33</v>
      </c>
      <c r="E9" s="9">
        <v>3</v>
      </c>
      <c r="F9" s="9">
        <v>106</v>
      </c>
    </row>
    <row r="10" spans="1:6" x14ac:dyDescent="0.3">
      <c r="A10" s="16" t="s">
        <v>8376</v>
      </c>
      <c r="B10" s="9">
        <v>71</v>
      </c>
      <c r="C10" s="9"/>
      <c r="D10" s="9">
        <v>40</v>
      </c>
      <c r="E10" s="9">
        <v>2</v>
      </c>
      <c r="F10" s="9">
        <v>113</v>
      </c>
    </row>
    <row r="11" spans="1:6" x14ac:dyDescent="0.3">
      <c r="A11" s="16" t="s">
        <v>8367</v>
      </c>
      <c r="B11" s="9">
        <v>111</v>
      </c>
      <c r="C11" s="9"/>
      <c r="D11" s="9">
        <v>52</v>
      </c>
      <c r="E11" s="9">
        <v>3</v>
      </c>
      <c r="F11" s="9">
        <v>166</v>
      </c>
    </row>
    <row r="12" spans="1:6" x14ac:dyDescent="0.3">
      <c r="A12" s="16" t="s">
        <v>8377</v>
      </c>
      <c r="B12" s="9">
        <v>100</v>
      </c>
      <c r="C12" s="9"/>
      <c r="D12" s="9">
        <v>49</v>
      </c>
      <c r="E12" s="9">
        <v>4</v>
      </c>
      <c r="F12" s="9">
        <v>153</v>
      </c>
    </row>
    <row r="13" spans="1:6" x14ac:dyDescent="0.3">
      <c r="A13" s="16" t="s">
        <v>8368</v>
      </c>
      <c r="B13" s="9">
        <v>87</v>
      </c>
      <c r="C13" s="9"/>
      <c r="D13" s="9">
        <v>50</v>
      </c>
      <c r="E13" s="9">
        <v>1</v>
      </c>
      <c r="F13" s="9">
        <v>138</v>
      </c>
    </row>
    <row r="14" spans="1:6" x14ac:dyDescent="0.3">
      <c r="A14" s="16" t="s">
        <v>8369</v>
      </c>
      <c r="B14" s="9">
        <v>72</v>
      </c>
      <c r="C14" s="9"/>
      <c r="D14" s="9">
        <v>47</v>
      </c>
      <c r="E14" s="9">
        <v>4</v>
      </c>
      <c r="F14" s="9">
        <v>123</v>
      </c>
    </row>
    <row r="15" spans="1:6" x14ac:dyDescent="0.3">
      <c r="A15" s="16" t="s">
        <v>8370</v>
      </c>
      <c r="B15" s="9">
        <v>59</v>
      </c>
      <c r="C15" s="9"/>
      <c r="D15" s="9">
        <v>34</v>
      </c>
      <c r="E15" s="9">
        <v>4</v>
      </c>
      <c r="F15" s="9">
        <v>97</v>
      </c>
    </row>
    <row r="16" spans="1:6" x14ac:dyDescent="0.3">
      <c r="A16" s="16" t="s">
        <v>8371</v>
      </c>
      <c r="B16" s="9">
        <v>65</v>
      </c>
      <c r="C16" s="9"/>
      <c r="D16" s="9">
        <v>50</v>
      </c>
      <c r="E16" s="9"/>
      <c r="F16" s="9">
        <v>115</v>
      </c>
    </row>
    <row r="17" spans="1:6" x14ac:dyDescent="0.3">
      <c r="A17" s="16" t="s">
        <v>8372</v>
      </c>
      <c r="B17" s="9">
        <v>54</v>
      </c>
      <c r="C17" s="9"/>
      <c r="D17" s="9">
        <v>31</v>
      </c>
      <c r="E17" s="9">
        <v>3</v>
      </c>
      <c r="F17" s="9">
        <v>88</v>
      </c>
    </row>
    <row r="18" spans="1:6" x14ac:dyDescent="0.3">
      <c r="A18" s="16" t="s">
        <v>8378</v>
      </c>
      <c r="B18" s="9">
        <v>37</v>
      </c>
      <c r="C18" s="9"/>
      <c r="D18" s="9">
        <v>35</v>
      </c>
      <c r="E18" s="9">
        <v>3</v>
      </c>
      <c r="F18" s="9">
        <v>75</v>
      </c>
    </row>
    <row r="19" spans="1:6" x14ac:dyDescent="0.3">
      <c r="A19" s="16" t="s">
        <v>8363</v>
      </c>
      <c r="B19" s="9">
        <v>839</v>
      </c>
      <c r="C19" s="9">
        <v>24</v>
      </c>
      <c r="D19" s="9">
        <v>493</v>
      </c>
      <c r="E19" s="9">
        <v>37</v>
      </c>
      <c r="F19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Successful Campaigns</vt:lpstr>
      <vt:lpstr>Failed Campaigns</vt:lpstr>
      <vt:lpstr>Descriptive Statistics</vt:lpstr>
      <vt:lpstr>Edinburg Report</vt:lpstr>
      <vt:lpstr>Category Statistics</vt:lpstr>
      <vt:lpstr>Failed Spaces</vt:lpstr>
      <vt:lpstr>Successful Spaces</vt:lpstr>
      <vt:lpstr>Sub Category Statistics</vt:lpstr>
      <vt:lpstr>Time based outcome</vt:lpstr>
      <vt:lpstr>Analysis of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Dhanushree Ravikumar</cp:lastModifiedBy>
  <dcterms:created xsi:type="dcterms:W3CDTF">2017-04-20T15:17:24Z</dcterms:created>
  <dcterms:modified xsi:type="dcterms:W3CDTF">2021-10-04T18:51:29Z</dcterms:modified>
</cp:coreProperties>
</file>