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requency distribution table" sheetId="1" state="visible" r:id="rId2"/>
    <sheet name="Bar chart" sheetId="2" state="visible" r:id="rId3"/>
    <sheet name="Pie chart" sheetId="3" state="visible" r:id="rId4"/>
    <sheet name="Pareto diagra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<sst xmlns="http://schemas.openxmlformats.org/spreadsheetml/2006/main" count="62" uniqueCount="31">
  <si>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Categorical variables. Visualization techniques</t>
  </si>
  <si>
    <t xml:space="preserve">Ice cream shop</t>
  </si>
  <si>
    <t xml:space="preserve">Note: You may solve these problems both on paper or in a software of your choice. The medium is not crucial.</t>
  </si>
  <si>
    <t xml:space="preserve">Background</t>
  </si>
  <si>
    <t xml:space="preserve">There is an ice cream shop, that is operating in New York, LA and San Francisco.</t>
  </si>
  <si>
    <t xml:space="preserve">Data</t>
  </si>
  <si>
    <t xml:space="preserve">You have sold 12,327 ice creams in New York; 17,129 in LA and 19,923 in San Francisco.</t>
  </si>
  <si>
    <t xml:space="preserve">Task</t>
  </si>
  <si>
    <t xml:space="preserve">Order the data in a frequency distribution table.</t>
  </si>
  <si>
    <t xml:space="preserve">Solution:</t>
  </si>
  <si>
    <t xml:space="preserve">Frequency</t>
  </si>
  <si>
    <t xml:space="preserve">New York</t>
  </si>
  <si>
    <t xml:space="preserve">LA</t>
  </si>
  <si>
    <t xml:space="preserve">San Francisco</t>
  </si>
  <si>
    <t xml:space="preserve">Total</t>
  </si>
  <si>
    <t xml:space="preserve">You have a frequency distribution table with all the sales.</t>
  </si>
  <si>
    <t xml:space="preserve">Create a bar chart, representing the data. Note that in Excel, the term for a bar charts are called both:  'column charts' and 'bar charts'.</t>
  </si>
  <si>
    <t xml:space="preserve">Task 1</t>
  </si>
  <si>
    <t xml:space="preserve">Create a new column in your table, representing the relative frequency of input. You can choose to express it in percentages or as a decimal.</t>
  </si>
  <si>
    <t xml:space="preserve">Task 2</t>
  </si>
  <si>
    <t xml:space="preserve">Create a pie chart, representing the share of each city to the sales of your company.</t>
  </si>
  <si>
    <t xml:space="preserve">Solution;</t>
  </si>
  <si>
    <t xml:space="preserve">Relative Frequency</t>
  </si>
  <si>
    <t xml:space="preserve">You have a frequency distribution table with all the sales. You also have the relative frequency from the pie chart problem.</t>
  </si>
  <si>
    <t xml:space="preserve">Order the table by frequency.</t>
  </si>
  <si>
    <t xml:space="preserve">Create a bar (column) chart representing the ordered data.</t>
  </si>
  <si>
    <t xml:space="preserve">Task 3</t>
  </si>
  <si>
    <t xml:space="preserve">In a new column, calculate the cumulative frequency of the data. </t>
  </si>
  <si>
    <t xml:space="preserve">Task 4</t>
  </si>
  <si>
    <t xml:space="preserve">On a second axis in the same chart, represent the cumulative frequency of the data.</t>
  </si>
  <si>
    <t xml:space="preserve">Cumulative Frequency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</si>
</sst>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3"/>
      <color rgb="FF21409A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9"/>
      <name val="Arial"/>
      <family val="2"/>
      <charset val="1"/>
    </font>
    <font>
      <sz val="13"/>
      <name val="Arial"/>
      <family val="2"/>
    </font>
    <font>
      <i val="true"/>
      <sz val="9"/>
      <color rgb="FF00206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458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21409a"/>
                </a:solidFill>
                <a:latin typeface="Arial"/>
              </a:defRPr>
            </a:pPr>
            <a:r>
              <a:rPr b="0" sz="1300" spc="-1" strike="noStrike">
                <a:solidFill>
                  <a:srgbClr val="21409a"/>
                </a:solidFill>
                <a:latin typeface="Arial"/>
              </a:rPr>
              <a:t>Sales</a:t>
            </a:r>
          </a:p>
        </c:rich>
      </c:tx>
      <c:layout>
        <c:manualLayout>
          <c:xMode val="edge"/>
          <c:yMode val="edge"/>
          <c:x val="0.0342673403766651"/>
          <c:y val="0.022914970338490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#,##0" sourceLinked="1"/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</c:dLbl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gapWidth val="100"/>
        <c:overlap val="0"/>
        <c:axId val="52678296"/>
        <c:axId val="47759627"/>
      </c:barChart>
      <c:catAx>
        <c:axId val="526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59627"/>
        <c:crosses val="autoZero"/>
        <c:auto val="1"/>
        <c:lblAlgn val="ctr"/>
        <c:lblOffset val="100"/>
      </c:catAx>
      <c:valAx>
        <c:axId val="47759627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78296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984170681348933"/>
          <c:y val="0.0472432192085371"/>
          <c:w val="0.128386410561221"/>
          <c:h val="0.066362827923521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Ice cream sales share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27890761185"/>
          <c:y val="0.152075593603618"/>
          <c:w val="0.554445090063916"/>
          <c:h val="0.77063479244064"/>
        </c:manualLayout>
      </c:layout>
      <c:pieChart>
        <c:varyColors val="1"/>
        <c:ser>
          <c:idx val="0"/>
          <c:order val="0"/>
          <c:tx>
            <c:strRef>
              <c:f>sales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0%" sourceLinked="1"/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</c:dLbl>
            <c:dLblPos val="outEnd"/>
            <c:showLegendKey val="0"/>
            <c:showVal val="1"/>
            <c:showCatName val="1"/>
            <c:showSerName val="0"/>
            <c:showPercent val="0"/>
            <c:showLeaderLines val="0"/>
          </c:dLbls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chart'!$D$12:$D$14</c:f>
              <c:numCache>
                <c:formatCode>General</c:formatCode>
                <c:ptCount val="3"/>
                <c:pt idx="0">
                  <c:v>0.249640535450293</c:v>
                </c:pt>
                <c:pt idx="1">
                  <c:v>0.346888353348589</c:v>
                </c:pt>
                <c:pt idx="2">
                  <c:v>0.403471111201118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0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9268841394826"/>
          <c:y val="0.128237909949972"/>
          <c:w val="0.826521684789401"/>
          <c:h val="0.74430239021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#,##0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'Pareto diagram'!$B$14:$B$16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diagram'!$C$14:$C$16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gapWidth val="100"/>
        <c:overlap val="0"/>
        <c:axId val="42540424"/>
        <c:axId val="92947933"/>
      </c:bar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'Pareto diagram'!$B$14:$B$16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diagram'!$E$14:$E$16</c:f>
              <c:numCache>
                <c:formatCode>General</c:formatCode>
                <c:ptCount val="3"/>
                <c:pt idx="0">
                  <c:v>0.403471111201118</c:v>
                </c:pt>
                <c:pt idx="1">
                  <c:v>0.750359464549707</c:v>
                </c:pt>
                <c:pt idx="2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884939"/>
        <c:axId val="54000452"/>
      </c:lineChart>
      <c:catAx>
        <c:axId val="425404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47933"/>
        <c:crosses val="max"/>
        <c:auto val="1"/>
        <c:lblAlgn val="ctr"/>
        <c:lblOffset val="100"/>
      </c:catAx>
      <c:valAx>
        <c:axId val="92947933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40424"/>
        <c:crosses val="max"/>
      </c:valAx>
      <c:catAx>
        <c:axId val="93884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00452"/>
        <c:crosses val="autoZero"/>
        <c:auto val="1"/>
        <c:lblAlgn val="ctr"/>
        <c:lblOffset val="100"/>
      </c:catAx>
      <c:valAx>
        <c:axId val="540004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.930700493657439"/>
              <c:y val="0.60504668741663"/>
            </c:manualLayout>
          </c:layout>
          <c:overlay val="0"/>
          <c:spPr>
            <a:noFill/>
            <a:ln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8493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138600</xdr:colOff>
      <xdr:row>15</xdr:row>
      <xdr:rowOff>48240</xdr:rowOff>
    </xdr:from>
    <xdr:to>
      <xdr:col>4</xdr:col>
      <xdr:colOff>292320</xdr:colOff>
      <xdr:row>36</xdr:row>
      <xdr:rowOff>102600</xdr:rowOff>
    </xdr:to>
    <xdr:graphicFrame>
      <xdr:nvGraphicFramePr>
        <xdr:cNvPr id="0" name="Sales"/>
        <xdr:cNvGraphicFramePr/>
      </xdr:nvGraphicFramePr>
      <xdr:xfrm>
        <a:off x="316080" y="2392560"/>
        <a:ext cx="3918240" cy="30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584280</xdr:colOff>
      <xdr:row>9</xdr:row>
      <xdr:rowOff>27360</xdr:rowOff>
    </xdr:from>
    <xdr:to>
      <xdr:col>7</xdr:col>
      <xdr:colOff>127080</xdr:colOff>
      <xdr:row>24</xdr:row>
      <xdr:rowOff>106560</xdr:rowOff>
    </xdr:to>
    <xdr:graphicFrame>
      <xdr:nvGraphicFramePr>
        <xdr:cNvPr id="1" name=""/>
        <xdr:cNvGraphicFramePr/>
      </xdr:nvGraphicFramePr>
      <xdr:xfrm>
        <a:off x="3985920" y="1421640"/>
        <a:ext cx="2752560" cy="23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147960</xdr:colOff>
      <xdr:row>18</xdr:row>
      <xdr:rowOff>48240</xdr:rowOff>
    </xdr:from>
    <xdr:to>
      <xdr:col>5</xdr:col>
      <xdr:colOff>209160</xdr:colOff>
      <xdr:row>40</xdr:row>
      <xdr:rowOff>52920</xdr:rowOff>
    </xdr:to>
    <xdr:graphicFrame>
      <xdr:nvGraphicFramePr>
        <xdr:cNvPr id="2" name=""/>
        <xdr:cNvGraphicFramePr/>
      </xdr:nvGraphicFramePr>
      <xdr:xfrm>
        <a:off x="147960" y="2903040"/>
        <a:ext cx="57607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55"/>
    <col collapsed="false" customWidth="true" hidden="false" outlineLevel="0" max="3" min="3" style="1" width="10.11"/>
    <col collapsed="false" customWidth="true" hidden="false" outlineLevel="0" max="4" min="4" style="1" width="15.89"/>
    <col collapsed="false" customWidth="true" hidden="false" outlineLevel="0" max="1025" min="5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1.4" hidden="false" customHeight="false" outlineLevel="0" collapsed="false">
      <c r="B4" s="1" t="s">
        <v>2</v>
      </c>
    </row>
    <row r="6" customFormat="false" ht="12" hidden="false" customHeight="false" outlineLevel="0" collapsed="false">
      <c r="B6" s="3" t="s">
        <v>3</v>
      </c>
      <c r="C6" s="1" t="s">
        <v>4</v>
      </c>
      <c r="D6" s="4"/>
    </row>
    <row r="7" customFormat="false" ht="12" hidden="false" customHeight="false" outlineLevel="0" collapsed="false">
      <c r="B7" s="3" t="s">
        <v>5</v>
      </c>
      <c r="C7" s="1" t="s">
        <v>6</v>
      </c>
      <c r="D7" s="5"/>
    </row>
    <row r="8" customFormat="false" ht="12" hidden="false" customHeight="false" outlineLevel="0" collapsed="false">
      <c r="B8" s="3" t="s">
        <v>7</v>
      </c>
      <c r="C8" s="1" t="s">
        <v>8</v>
      </c>
      <c r="D8" s="5"/>
    </row>
    <row r="9" customFormat="false" ht="11.4" hidden="false" customHeight="false" outlineLevel="0" collapsed="false">
      <c r="D9" s="5"/>
    </row>
    <row r="11" customFormat="false" ht="12" hidden="false" customHeight="false" outlineLevel="0" collapsed="false">
      <c r="B11" s="6"/>
      <c r="C11" s="7"/>
      <c r="D11" s="7"/>
    </row>
    <row r="12" customFormat="false" ht="11.4" hidden="false" customHeight="false" outlineLevel="0" collapsed="false">
      <c r="A12" s="7"/>
      <c r="B12" s="7"/>
      <c r="C12" s="7"/>
      <c r="D12" s="7"/>
    </row>
    <row r="13" customFormat="false" ht="12" hidden="false" customHeight="false" outlineLevel="0" collapsed="false">
      <c r="A13" s="7"/>
      <c r="B13" s="7"/>
      <c r="C13" s="4"/>
      <c r="D13" s="7"/>
    </row>
    <row r="14" customFormat="false" ht="12" hidden="false" customHeight="false" outlineLevel="0" collapsed="false">
      <c r="A14" s="7"/>
      <c r="B14" s="6"/>
      <c r="C14" s="7"/>
      <c r="D14" s="7"/>
      <c r="E14" s="7"/>
      <c r="F14" s="7"/>
    </row>
    <row r="15" customFormat="false" ht="12" hidden="false" customHeight="false" outlineLevel="0" collapsed="false">
      <c r="A15" s="7"/>
      <c r="B15" s="6" t="s">
        <v>9</v>
      </c>
      <c r="C15" s="7"/>
      <c r="D15" s="7"/>
      <c r="E15" s="7"/>
      <c r="F15" s="7"/>
    </row>
    <row r="16" customFormat="false" ht="12" hidden="false" customHeight="false" outlineLevel="0" collapsed="false">
      <c r="A16" s="7"/>
      <c r="B16" s="6"/>
      <c r="C16" s="7"/>
      <c r="D16" s="4"/>
      <c r="E16" s="7"/>
      <c r="F16" s="7"/>
    </row>
    <row r="17" customFormat="false" ht="12.8" hidden="false" customHeight="false" outlineLevel="0" collapsed="false">
      <c r="A17" s="7"/>
      <c r="B17" s="8"/>
      <c r="C17" s="9" t="s">
        <v>10</v>
      </c>
      <c r="D17" s="5"/>
      <c r="E17" s="7"/>
      <c r="F17" s="7"/>
    </row>
    <row r="18" customFormat="false" ht="12.8" hidden="false" customHeight="false" outlineLevel="0" collapsed="false">
      <c r="A18" s="7"/>
      <c r="B18" s="10" t="s">
        <v>11</v>
      </c>
      <c r="C18" s="11" t="n">
        <v>12327</v>
      </c>
      <c r="D18" s="7"/>
      <c r="E18" s="7"/>
      <c r="F18" s="7"/>
    </row>
    <row r="19" customFormat="false" ht="12.8" hidden="false" customHeight="false" outlineLevel="0" collapsed="false">
      <c r="A19" s="7"/>
      <c r="B19" s="10" t="s">
        <v>12</v>
      </c>
      <c r="C19" s="11" t="n">
        <v>17129</v>
      </c>
      <c r="D19" s="7"/>
      <c r="E19" s="7"/>
      <c r="F19" s="7"/>
    </row>
    <row r="20" customFormat="false" ht="12.8" hidden="false" customHeight="false" outlineLevel="0" collapsed="false">
      <c r="A20" s="7"/>
      <c r="B20" s="12" t="s">
        <v>13</v>
      </c>
      <c r="C20" s="13" t="n">
        <v>19923</v>
      </c>
      <c r="D20" s="7"/>
      <c r="E20" s="7"/>
      <c r="F20" s="7"/>
    </row>
    <row r="21" customFormat="false" ht="12.8" hidden="false" customHeight="false" outlineLevel="0" collapsed="false">
      <c r="A21" s="7"/>
      <c r="B21" s="12" t="s">
        <v>14</v>
      </c>
      <c r="C21" s="13" t="n">
        <f aca="false">SUM(C18:C20)</f>
        <v>49379</v>
      </c>
      <c r="D21" s="7"/>
      <c r="E21" s="7"/>
      <c r="F2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10" activeCellId="0" sqref="B1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11"/>
    <col collapsed="false" customWidth="true" hidden="false" outlineLevel="0" max="3" min="3" style="1" width="10.11"/>
    <col collapsed="false" customWidth="true" hidden="false" outlineLevel="0" max="4" min="4" style="1" width="20.11"/>
    <col collapsed="false" customWidth="true" hidden="false" outlineLevel="0" max="1025" min="5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3</v>
      </c>
      <c r="C4" s="1" t="s">
        <v>15</v>
      </c>
      <c r="D4" s="4"/>
    </row>
    <row r="5" customFormat="false" ht="12" hidden="false" customHeight="false" outlineLevel="0" collapsed="false">
      <c r="B5" s="3" t="s">
        <v>7</v>
      </c>
      <c r="C5" s="1" t="s">
        <v>16</v>
      </c>
      <c r="D5" s="5"/>
    </row>
    <row r="6" customFormat="false" ht="11.4" hidden="false" customHeight="false" outlineLevel="0" collapsed="false">
      <c r="D6" s="5"/>
    </row>
    <row r="7" customFormat="false" ht="11.4" hidden="false" customHeight="false" outlineLevel="0" collapsed="false">
      <c r="D7" s="5"/>
    </row>
    <row r="8" customFormat="false" ht="12" hidden="false" customHeight="false" outlineLevel="0" collapsed="false">
      <c r="B8" s="6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customFormat="false" ht="11.4" hidden="false" customHeight="false" outlineLevel="0" collapsed="false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8"/>
      <c r="C10" s="9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10" t="s">
        <v>11</v>
      </c>
      <c r="C11" s="11" t="n">
        <v>12327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A12" s="7"/>
      <c r="B12" s="10" t="s">
        <v>12</v>
      </c>
      <c r="C12" s="11" t="n">
        <v>17129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A13" s="7"/>
      <c r="B13" s="12" t="s">
        <v>13</v>
      </c>
      <c r="C13" s="13" t="n">
        <v>19923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A14" s="7"/>
      <c r="B14" s="12" t="s">
        <v>14</v>
      </c>
      <c r="C14" s="13" t="n">
        <f aca="false">SUM(C11:C13)</f>
        <v>49379</v>
      </c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11"/>
    <col collapsed="false" customWidth="true" hidden="false" outlineLevel="0" max="4" min="4" style="1" width="13.48"/>
    <col collapsed="false" customWidth="true" hidden="false" outlineLevel="0" max="5" min="5" style="1" width="18.33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3</v>
      </c>
      <c r="C4" s="1" t="s">
        <v>15</v>
      </c>
      <c r="D4" s="4"/>
    </row>
    <row r="5" customFormat="false" ht="12" hidden="false" customHeight="false" outlineLevel="0" collapsed="false">
      <c r="B5" s="3" t="s">
        <v>17</v>
      </c>
      <c r="C5" s="1" t="s">
        <v>18</v>
      </c>
      <c r="D5" s="5"/>
    </row>
    <row r="6" customFormat="false" ht="12" hidden="false" customHeight="false" outlineLevel="0" collapsed="false">
      <c r="B6" s="3" t="s">
        <v>19</v>
      </c>
      <c r="C6" s="1" t="s">
        <v>20</v>
      </c>
    </row>
    <row r="9" customFormat="false" ht="12" hidden="false" customHeight="false" outlineLevel="0" collapsed="false">
      <c r="B9" s="6" t="s">
        <v>21</v>
      </c>
      <c r="C9" s="7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2" hidden="false" customHeight="false" outlineLevel="0" collapsed="false">
      <c r="B10" s="6"/>
      <c r="C10" s="7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A11" s="7"/>
      <c r="B11" s="8"/>
      <c r="C11" s="9" t="s">
        <v>10</v>
      </c>
      <c r="D11" s="14" t="s">
        <v>22</v>
      </c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A12" s="7"/>
      <c r="B12" s="10" t="s">
        <v>11</v>
      </c>
      <c r="C12" s="11" t="n">
        <v>12327</v>
      </c>
      <c r="D12" s="5" t="n">
        <f aca="false">C12/$C15</f>
        <v>0.249640535450293</v>
      </c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A13" s="7"/>
      <c r="B13" s="10" t="s">
        <v>12</v>
      </c>
      <c r="C13" s="11" t="n">
        <v>17129</v>
      </c>
      <c r="D13" s="5" t="n">
        <f aca="false">C13/$C15</f>
        <v>0.346888353348589</v>
      </c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A14" s="7"/>
      <c r="B14" s="12" t="s">
        <v>13</v>
      </c>
      <c r="C14" s="13" t="n">
        <v>19923</v>
      </c>
      <c r="D14" s="5" t="n">
        <f aca="false">C14/$C15</f>
        <v>0.403471111201118</v>
      </c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A15" s="7"/>
      <c r="B15" s="12" t="s">
        <v>14</v>
      </c>
      <c r="C15" s="13" t="n">
        <f aca="false">SUM(C12:C14)</f>
        <v>49379</v>
      </c>
      <c r="D15" s="16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2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G26" activeCellId="0" sqref="G2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11"/>
    <col collapsed="false" customWidth="true" hidden="false" outlineLevel="0" max="4" min="4" style="1" width="18.22"/>
    <col collapsed="false" customWidth="true" hidden="false" outlineLevel="0" max="5" min="5" style="1" width="21.55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3</v>
      </c>
      <c r="C4" s="1" t="s">
        <v>23</v>
      </c>
    </row>
    <row r="5" customFormat="false" ht="12" hidden="false" customHeight="false" outlineLevel="0" collapsed="false">
      <c r="B5" s="3" t="s">
        <v>17</v>
      </c>
      <c r="C5" s="1" t="s">
        <v>24</v>
      </c>
    </row>
    <row r="6" customFormat="false" ht="12" hidden="false" customHeight="false" outlineLevel="0" collapsed="false">
      <c r="B6" s="3" t="s">
        <v>19</v>
      </c>
      <c r="C6" s="1" t="s">
        <v>25</v>
      </c>
    </row>
    <row r="7" customFormat="false" ht="12" hidden="false" customHeight="false" outlineLevel="0" collapsed="false">
      <c r="B7" s="3" t="s">
        <v>26</v>
      </c>
      <c r="C7" s="1" t="s">
        <v>27</v>
      </c>
    </row>
    <row r="8" customFormat="false" ht="12" hidden="false" customHeight="false" outlineLevel="0" collapsed="false">
      <c r="B8" s="3" t="s">
        <v>28</v>
      </c>
      <c r="C8" s="1" t="s">
        <v>29</v>
      </c>
      <c r="D8" s="4"/>
    </row>
    <row r="9" customFormat="false" ht="12" hidden="false" customHeight="false" outlineLevel="0" collapsed="false">
      <c r="B9" s="6"/>
      <c r="C9" s="7"/>
      <c r="D9" s="5"/>
    </row>
    <row r="10" customFormat="false" ht="12" hidden="false" customHeight="false" outlineLevel="0" collapsed="false">
      <c r="B10" s="6"/>
      <c r="C10" s="7"/>
      <c r="D10" s="5"/>
      <c r="E10" s="7"/>
      <c r="F10" s="7"/>
      <c r="G10" s="7"/>
      <c r="H10" s="7"/>
      <c r="I10" s="7"/>
      <c r="J10" s="7"/>
      <c r="K10" s="7"/>
    </row>
    <row r="11" customFormat="false" ht="12" hidden="false" customHeight="false" outlineLevel="0" collapsed="false">
      <c r="B11" s="6" t="s">
        <v>9</v>
      </c>
      <c r="C11" s="7"/>
      <c r="D11" s="5"/>
      <c r="E11" s="7"/>
      <c r="F11" s="7"/>
      <c r="G11" s="7"/>
      <c r="H11" s="7"/>
      <c r="I11" s="7"/>
      <c r="J11" s="7"/>
      <c r="K11" s="7"/>
    </row>
    <row r="12" customFormat="false" ht="12" hidden="false" customHeight="false" outlineLevel="0" collapsed="false">
      <c r="B12" s="17"/>
      <c r="C12" s="4"/>
      <c r="D12" s="4"/>
      <c r="E12" s="4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B13" s="8"/>
      <c r="C13" s="9" t="s">
        <v>10</v>
      </c>
      <c r="D13" s="14" t="s">
        <v>22</v>
      </c>
      <c r="E13" s="18" t="s">
        <v>30</v>
      </c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B14" s="10" t="s">
        <v>13</v>
      </c>
      <c r="C14" s="11" t="n">
        <v>19923</v>
      </c>
      <c r="D14" s="19" t="n">
        <f aca="false">C14/C17</f>
        <v>0.403471111201118</v>
      </c>
      <c r="E14" s="20" t="n">
        <f aca="false">D14</f>
        <v>0.403471111201118</v>
      </c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B15" s="10" t="s">
        <v>12</v>
      </c>
      <c r="C15" s="11" t="n">
        <v>17129</v>
      </c>
      <c r="D15" s="5" t="n">
        <f aca="false">C15/C17</f>
        <v>0.346888353348589</v>
      </c>
      <c r="E15" s="21" t="n">
        <f aca="false">D15+E14</f>
        <v>0.750359464549707</v>
      </c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B16" s="12" t="s">
        <v>11</v>
      </c>
      <c r="C16" s="13" t="n">
        <v>12327</v>
      </c>
      <c r="D16" s="5" t="n">
        <f aca="false">C16/C17</f>
        <v>0.249640535450293</v>
      </c>
      <c r="E16" s="21" t="n">
        <f aca="false">D16+E15</f>
        <v>1</v>
      </c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B17" s="12" t="s">
        <v>14</v>
      </c>
      <c r="C17" s="13" t="n">
        <f aca="false">SUM(C14:C16)</f>
        <v>49379</v>
      </c>
      <c r="D17" s="5"/>
      <c r="E17" s="5"/>
      <c r="F17" s="7"/>
      <c r="G17" s="7"/>
      <c r="H17" s="7"/>
      <c r="I17" s="7"/>
      <c r="J17" s="7"/>
      <c r="K17" s="7"/>
    </row>
    <row r="18" customFormat="false" ht="13.8" hidden="false" customHeight="false" outlineLevel="0" collapsed="false"/>
    <row r="20" customFormat="false" ht="13.8" hidden="false" customHeight="false" outlineLevel="0" collapsed="false"/>
    <row r="2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2019-04-17T13:15:54Z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