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<sst xmlns="http://schemas.openxmlformats.org/spreadsheetml/2006/main" count="30" uniqueCount="27">
  <si>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Confidence interval for difference of two means; independent samples, variances unknown but assumed to be equal</t>
  </si>
  <si>
    <t xml:space="preserve">Apples example</t>
  </si>
  <si>
    <t xml:space="preserve">Background</t>
  </si>
  <si>
    <t xml:space="preserve">You have the same datasets from the lesson.</t>
  </si>
  <si>
    <t xml:space="preserve">Task 1</t>
  </si>
  <si>
    <t xml:space="preserve">Calculate the 90% confidence interval</t>
  </si>
  <si>
    <t xml:space="preserve">Task 2</t>
  </si>
  <si>
    <t xml:space="preserve">Compare the result with the 95% confidence interval from the lesson</t>
  </si>
  <si>
    <t xml:space="preserve">NY apples</t>
  </si>
  <si>
    <t xml:space="preserve">LA apples</t>
  </si>
  <si>
    <t xml:space="preserve">Difference</t>
  </si>
  <si>
    <t xml:space="preserve">Size</t>
  </si>
  <si>
    <t xml:space="preserve">Sample mean</t>
  </si>
  <si>
    <t xml:space="preserve">Population Std.dev</t>
  </si>
  <si>
    <t xml:space="preserve">Standard error</t>
  </si>
  <si>
    <t xml:space="preserve">Pooled var</t>
  </si>
  <si>
    <t xml:space="preserve">Pooled std</t>
  </si>
  <si>
    <t xml:space="preserve">Mean</t>
  </si>
  <si>
    <t xml:space="preserve">Standard.D</t>
  </si>
  <si>
    <t xml:space="preserve">No population Standard deviation, but for 2 mean its T-Score</t>
  </si>
  <si>
    <t xml:space="preserve">Alpha values for 90%</t>
  </si>
  <si>
    <t xml:space="preserve">Degree of freedom(df)</t>
  </si>
  <si>
    <t xml:space="preserve">sample size – 1</t>
  </si>
  <si>
    <t xml:space="preserve">Check in T-Distribution table for T-Score</t>
  </si>
  <si>
    <t xml:space="preserve">Margin error</t>
  </si>
  <si>
    <t xml:space="preserve">Interval Start</t>
  </si>
  <si>
    <t xml:space="preserve">Interval 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</si>
</sst>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0.00"/>
    <numFmt numFmtId="167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7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35" activeCellId="0" sqref="B3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87"/>
    <col collapsed="false" customWidth="true" hidden="false" outlineLevel="0" max="4" min="3" style="1" width="8.88"/>
    <col collapsed="false" customWidth="true" hidden="false" outlineLevel="0" max="5" min="5" style="1" width="13.66"/>
    <col collapsed="false" customWidth="true" hidden="false" outlineLevel="0" max="6" min="6" style="1" width="7.64"/>
    <col collapsed="false" customWidth="true" hidden="false" outlineLevel="0" max="7" min="7" style="1" width="7.42"/>
    <col collapsed="false" customWidth="true" hidden="false" outlineLevel="0" max="9" min="8" style="1" width="8.88"/>
    <col collapsed="false" customWidth="true" hidden="false" outlineLevel="0" max="10" min="10" style="1" width="5.88"/>
    <col collapsed="false" customWidth="true" hidden="false" outlineLevel="0" max="11" min="11" style="1" width="6.44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9" customFormat="false" ht="12.6" hidden="false" customHeight="false" outlineLevel="0" collapsed="false">
      <c r="B9" s="4" t="s">
        <v>8</v>
      </c>
      <c r="C9" s="4" t="s">
        <v>9</v>
      </c>
      <c r="E9" s="5"/>
      <c r="F9" s="5" t="s">
        <v>8</v>
      </c>
      <c r="G9" s="5" t="s">
        <v>9</v>
      </c>
      <c r="H9" s="6" t="s">
        <v>10</v>
      </c>
      <c r="I9" s="7"/>
      <c r="J9" s="6"/>
      <c r="K9" s="6"/>
      <c r="L9" s="6"/>
      <c r="M9" s="6"/>
      <c r="N9" s="6"/>
    </row>
    <row r="10" customFormat="false" ht="12.8" hidden="false" customHeight="false" outlineLevel="0" collapsed="false">
      <c r="B10" s="8" t="n">
        <v>3.8</v>
      </c>
      <c r="C10" s="8" t="n">
        <v>3.02</v>
      </c>
      <c r="E10" s="7" t="s">
        <v>11</v>
      </c>
      <c r="F10" s="9" t="n">
        <f aca="false">COUNT(B10:B19)</f>
        <v>10</v>
      </c>
      <c r="G10" s="9" t="n">
        <f aca="false">COUNT(C10:C19)</f>
        <v>8</v>
      </c>
      <c r="H10" s="6" t="n">
        <f aca="false">F10-G10</f>
        <v>2</v>
      </c>
      <c r="I10" s="6"/>
      <c r="J10" s="6"/>
      <c r="K10" s="6"/>
      <c r="L10" s="6"/>
      <c r="M10" s="6"/>
      <c r="N10" s="6"/>
    </row>
    <row r="11" customFormat="false" ht="12.8" hidden="false" customHeight="false" outlineLevel="0" collapsed="false">
      <c r="B11" s="8" t="n">
        <v>3.76</v>
      </c>
      <c r="C11" s="8" t="n">
        <v>3.22</v>
      </c>
      <c r="E11" s="7" t="s">
        <v>12</v>
      </c>
      <c r="F11" s="1" t="n">
        <v>3.94</v>
      </c>
      <c r="G11" s="9" t="n">
        <v>3.25</v>
      </c>
      <c r="H11" s="6" t="n">
        <f aca="false">F11-G11</f>
        <v>0.69</v>
      </c>
      <c r="I11" s="5"/>
      <c r="J11" s="5"/>
      <c r="K11" s="5"/>
      <c r="L11" s="6"/>
      <c r="M11" s="6"/>
      <c r="N11" s="6"/>
    </row>
    <row r="12" customFormat="false" ht="12.8" hidden="false" customHeight="false" outlineLevel="0" collapsed="false">
      <c r="B12" s="8" t="n">
        <v>3.87</v>
      </c>
      <c r="C12" s="8" t="n">
        <v>3.24</v>
      </c>
      <c r="E12" s="7" t="s">
        <v>13</v>
      </c>
      <c r="F12" s="10" t="n">
        <f aca="false">_xlfn.STDEV.P(B10:B19)</f>
        <v>0.174496418301351</v>
      </c>
      <c r="G12" s="10" t="n">
        <f aca="false">_xlfn.STDEV.P(C10:C19)</f>
        <v>0.250599281722833</v>
      </c>
      <c r="H12" s="10" t="n">
        <f aca="false">SQRT((F12*F12/F10+G12*G12/G10))</f>
        <v>0.104378637661161</v>
      </c>
      <c r="I12" s="11"/>
      <c r="J12" s="8"/>
      <c r="K12" s="8"/>
      <c r="L12" s="6"/>
      <c r="M12" s="6"/>
      <c r="N12" s="6"/>
    </row>
    <row r="13" customFormat="false" ht="12.8" hidden="false" customHeight="false" outlineLevel="0" collapsed="false">
      <c r="B13" s="8" t="n">
        <v>3.99</v>
      </c>
      <c r="C13" s="8" t="n">
        <v>3.02</v>
      </c>
      <c r="E13" s="6" t="s">
        <v>14</v>
      </c>
      <c r="F13" s="10" t="n">
        <v>0.1</v>
      </c>
      <c r="G13" s="6"/>
      <c r="H13" s="6"/>
      <c r="I13" s="11"/>
      <c r="J13" s="8"/>
      <c r="K13" s="8"/>
      <c r="L13" s="6"/>
      <c r="M13" s="6"/>
      <c r="N13" s="6"/>
    </row>
    <row r="14" customFormat="false" ht="12" hidden="false" customHeight="false" outlineLevel="0" collapsed="false">
      <c r="B14" s="8" t="n">
        <v>4.02</v>
      </c>
      <c r="C14" s="8" t="n">
        <v>3.06</v>
      </c>
      <c r="E14" s="7"/>
      <c r="F14" s="10"/>
      <c r="G14" s="6"/>
      <c r="H14" s="6"/>
      <c r="I14" s="7"/>
      <c r="J14" s="6"/>
      <c r="K14" s="6"/>
      <c r="L14" s="6"/>
      <c r="M14" s="6"/>
      <c r="N14" s="6"/>
    </row>
    <row r="15" customFormat="false" ht="12" hidden="false" customHeight="false" outlineLevel="0" collapsed="false">
      <c r="B15" s="8" t="n">
        <v>4.25</v>
      </c>
      <c r="C15" s="8" t="n">
        <v>3.15</v>
      </c>
      <c r="E15" s="7" t="s">
        <v>15</v>
      </c>
      <c r="F15" s="10" t="n">
        <f aca="false">(B21*B21*9+C21*C21*7)/16</f>
        <v>0.050430625</v>
      </c>
      <c r="G15" s="6"/>
      <c r="H15" s="6"/>
      <c r="I15" s="6"/>
      <c r="J15" s="6"/>
      <c r="K15" s="6"/>
      <c r="L15" s="6"/>
      <c r="M15" s="6"/>
      <c r="N15" s="6"/>
    </row>
    <row r="16" customFormat="false" ht="12.8" hidden="false" customHeight="false" outlineLevel="0" collapsed="false">
      <c r="B16" s="8" t="n">
        <v>4.13</v>
      </c>
      <c r="C16" s="8" t="n">
        <v>3.81</v>
      </c>
      <c r="E16" s="6" t="s">
        <v>16</v>
      </c>
      <c r="F16" s="10" t="n">
        <f aca="false">SQRT(F15)</f>
        <v>0.224567640144345</v>
      </c>
      <c r="G16" s="6"/>
      <c r="H16" s="6"/>
      <c r="I16" s="6"/>
      <c r="J16" s="6"/>
      <c r="K16" s="6"/>
      <c r="L16" s="6"/>
      <c r="M16" s="6"/>
      <c r="N16" s="6"/>
    </row>
    <row r="17" customFormat="false" ht="12" hidden="false" customHeight="false" outlineLevel="0" collapsed="false">
      <c r="B17" s="8" t="n">
        <v>3.98</v>
      </c>
      <c r="C17" s="8" t="n">
        <v>3.44</v>
      </c>
      <c r="E17" s="7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1.4" hidden="false" customHeight="false" outlineLevel="0" collapsed="false">
      <c r="B18" s="8" t="n">
        <v>3.99</v>
      </c>
      <c r="C18" s="8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customFormat="false" ht="11.4" hidden="false" customHeight="false" outlineLevel="0" collapsed="false">
      <c r="B19" s="12" t="n">
        <v>3.62</v>
      </c>
      <c r="C19" s="12"/>
    </row>
    <row r="20" customFormat="false" ht="12.8" hidden="false" customHeight="false" outlineLevel="0" collapsed="false">
      <c r="B20" s="13" t="n">
        <f aca="false">AVERAGE(B10:B19)</f>
        <v>3.941</v>
      </c>
      <c r="C20" s="13" t="n">
        <f aca="false">AVERAGE(C10:C19)</f>
        <v>3.245</v>
      </c>
      <c r="D20" s="1" t="s">
        <v>17</v>
      </c>
    </row>
    <row r="21" customFormat="false" ht="12.8" hidden="false" customHeight="false" outlineLevel="0" collapsed="false">
      <c r="B21" s="13" t="n">
        <f aca="false">_xlfn.STDEV.S(B10:B19)</f>
        <v>0.183935375124586</v>
      </c>
      <c r="C21" s="13" t="n">
        <f aca="false">_xlfn.STDEV.S(C10:C19)</f>
        <v>0.267901901022424</v>
      </c>
      <c r="D21" s="1" t="s">
        <v>18</v>
      </c>
    </row>
    <row r="22" customFormat="false" ht="12.8" hidden="false" customHeight="false" outlineLevel="0" collapsed="false">
      <c r="B22" s="13" t="n">
        <f aca="false">B21/SQRT(COUNT(B10:B19))</f>
        <v>0.0581654727671169</v>
      </c>
      <c r="C22" s="13" t="n">
        <f aca="false">C21/SQRT(COUNT(C10:C17))</f>
        <v>0.0947176254528616</v>
      </c>
      <c r="D22" s="1" t="s">
        <v>14</v>
      </c>
    </row>
    <row r="24" customFormat="false" ht="11.4" hidden="false" customHeight="false" outlineLevel="0" collapsed="false">
      <c r="B24" s="1" t="s">
        <v>19</v>
      </c>
    </row>
    <row r="26" customFormat="false" ht="12.8" hidden="false" customHeight="false" outlineLevel="0" collapsed="false">
      <c r="B26" s="1" t="s">
        <v>20</v>
      </c>
    </row>
    <row r="27" customFormat="false" ht="11.4" hidden="false" customHeight="false" outlineLevel="0" collapsed="false">
      <c r="B27" s="1" t="n">
        <f aca="false">(1-0.9)/2</f>
        <v>0.05</v>
      </c>
    </row>
    <row r="28" customFormat="false" ht="11.4" hidden="false" customHeight="false" outlineLevel="0" collapsed="false">
      <c r="B28" s="1" t="s">
        <v>21</v>
      </c>
    </row>
    <row r="29" customFormat="false" ht="11.4" hidden="false" customHeight="false" outlineLevel="0" collapsed="false">
      <c r="B29" s="1" t="s">
        <v>22</v>
      </c>
    </row>
    <row r="30" customFormat="false" ht="11.4" hidden="false" customHeight="false" outlineLevel="0" collapsed="false">
      <c r="B30" s="1" t="s">
        <v>23</v>
      </c>
    </row>
    <row r="31" customFormat="false" ht="11.4" hidden="false" customHeight="false" outlineLevel="0" collapsed="false">
      <c r="B31" s="1" t="n">
        <v>1.75</v>
      </c>
    </row>
    <row r="32" customFormat="false" ht="11.4" hidden="false" customHeight="false" outlineLevel="0" collapsed="false">
      <c r="B32" s="1" t="s">
        <v>24</v>
      </c>
    </row>
    <row r="33" customFormat="false" ht="11.4" hidden="false" customHeight="false" outlineLevel="0" collapsed="false">
      <c r="B33" s="1" t="n">
        <f aca="false">B31*F13</f>
        <v>0.175</v>
      </c>
    </row>
    <row r="34" customFormat="false" ht="11.4" hidden="false" customHeight="false" outlineLevel="0" collapsed="false">
      <c r="B34" s="1" t="s">
        <v>25</v>
      </c>
    </row>
    <row r="35" customFormat="false" ht="11.4" hidden="false" customHeight="false" outlineLevel="0" collapsed="false">
      <c r="B35" s="1" t="n">
        <f aca="false">B33-H11</f>
        <v>-0.515</v>
      </c>
    </row>
    <row r="36" customFormat="false" ht="11.4" hidden="false" customHeight="false" outlineLevel="0" collapsed="false">
      <c r="B36" s="1" t="s">
        <v>26</v>
      </c>
    </row>
    <row r="37" customFormat="false" ht="11.4" hidden="false" customHeight="false" outlineLevel="0" collapsed="false">
      <c r="B37" s="1" t="n">
        <f aca="false">B33+H11</f>
        <v>0.865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2019-05-06T10:57:02Z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