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ndard norm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<sst xmlns="http://schemas.openxmlformats.org/spreadsheetml/2006/main" count="20" uniqueCount="14">
  <si>
    <t xml:space="preserve">Standard normal distribution</t>
  </si>
  <si>
    <t xml:space="preserve">Background</t>
  </si>
  <si>
    <t xml:space="preserve">You are given an approximately normally distributed dataset</t>
  </si>
  <si>
    <t xml:space="preserve">Task 1</t>
  </si>
  <si>
    <t xml:space="preserve">Calculate the mean and standard deviation of the dataset</t>
  </si>
  <si>
    <t xml:space="preserve">Task 2</t>
  </si>
  <si>
    <t xml:space="preserve">Standardize the dataset</t>
  </si>
  <si>
    <t xml:space="preserve">Task 3</t>
  </si>
  <si>
    <t xml:space="preserve">Plot the data on a graph to see the change</t>
  </si>
  <si>
    <t xml:space="preserve">Original dataset</t>
  </si>
  <si>
    <t xml:space="preserve">Mean</t>
  </si>
  <si>
    <t xml:space="preserve">Subract Mean</t>
  </si>
  <si>
    <t xml:space="preserve">Standardized Dataset</t>
  </si>
  <si>
    <t xml:space="preserve">Standard Deviation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</si>
</sst>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Standadized dataset</a:t>
            </a:r>
          </a:p>
        </c:rich>
      </c:tx>
      <c:layout>
        <c:manualLayout>
          <c:xMode val="edge"/>
          <c:yMode val="edge"/>
          <c:x val="0.367513894960345"/>
          <c:y val="0.0321647189760712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normal'!$K$11:$K$90</c:f>
              <c:numCache>
                <c:formatCode>General</c:formatCode>
                <c:ptCount val="80"/>
                <c:pt idx="0">
                  <c:v>-2.37416926402843</c:v>
                </c:pt>
                <c:pt idx="1">
                  <c:v>-2.30655881000576</c:v>
                </c:pt>
                <c:pt idx="2">
                  <c:v>-2.30655881000576</c:v>
                </c:pt>
                <c:pt idx="3">
                  <c:v>-2.08119062993021</c:v>
                </c:pt>
                <c:pt idx="4">
                  <c:v>-1.74651888251801</c:v>
                </c:pt>
                <c:pt idx="5">
                  <c:v>-1.72060154180932</c:v>
                </c:pt>
                <c:pt idx="6">
                  <c:v>-1.5493217249519</c:v>
                </c:pt>
                <c:pt idx="7">
                  <c:v>-1.32733406757748</c:v>
                </c:pt>
                <c:pt idx="8">
                  <c:v>-1.25183572725217</c:v>
                </c:pt>
                <c:pt idx="9">
                  <c:v>-1.22817206834424</c:v>
                </c:pt>
                <c:pt idx="10">
                  <c:v>-1.16506897792308</c:v>
                </c:pt>
                <c:pt idx="11">
                  <c:v>-1.1030927284023</c:v>
                </c:pt>
                <c:pt idx="12">
                  <c:v>-1.03548227437964</c:v>
                </c:pt>
                <c:pt idx="13">
                  <c:v>-1.01857966087397</c:v>
                </c:pt>
                <c:pt idx="14">
                  <c:v>-1.00167704736831</c:v>
                </c:pt>
                <c:pt idx="15">
                  <c:v>-0.916037138939596</c:v>
                </c:pt>
                <c:pt idx="16">
                  <c:v>-0.909276093537329</c:v>
                </c:pt>
                <c:pt idx="17">
                  <c:v>-0.77743570819313</c:v>
                </c:pt>
                <c:pt idx="18">
                  <c:v>-0.659117413653465</c:v>
                </c:pt>
                <c:pt idx="19">
                  <c:v>-0.614043777638352</c:v>
                </c:pt>
                <c:pt idx="20">
                  <c:v>-0.503613369401333</c:v>
                </c:pt>
                <c:pt idx="21">
                  <c:v>-0.502486528500953</c:v>
                </c:pt>
                <c:pt idx="22">
                  <c:v>-0.472061824190753</c:v>
                </c:pt>
                <c:pt idx="23">
                  <c:v>-0.432622392677533</c:v>
                </c:pt>
                <c:pt idx="24">
                  <c:v>-0.392056120263933</c:v>
                </c:pt>
                <c:pt idx="25">
                  <c:v>-0.365011938654867</c:v>
                </c:pt>
                <c:pt idx="26">
                  <c:v>-0.280498871126534</c:v>
                </c:pt>
                <c:pt idx="27">
                  <c:v>-0.201620008100088</c:v>
                </c:pt>
                <c:pt idx="28">
                  <c:v>-0.193732121797445</c:v>
                </c:pt>
                <c:pt idx="29">
                  <c:v>-0.189224758195935</c:v>
                </c:pt>
                <c:pt idx="30">
                  <c:v>-0.174575826491022</c:v>
                </c:pt>
                <c:pt idx="31">
                  <c:v>-0.149785326682712</c:v>
                </c:pt>
                <c:pt idx="32">
                  <c:v>-0.108092213368736</c:v>
                </c:pt>
                <c:pt idx="33">
                  <c:v>-0.0821748726600459</c:v>
                </c:pt>
                <c:pt idx="34">
                  <c:v>-0.0765406681581561</c:v>
                </c:pt>
                <c:pt idx="35">
                  <c:v>-0.0641454182540027</c:v>
                </c:pt>
                <c:pt idx="36">
                  <c:v>-0.0438622820472028</c:v>
                </c:pt>
                <c:pt idx="37">
                  <c:v>-0.0325938730434231</c:v>
                </c:pt>
                <c:pt idx="38">
                  <c:v>0.00797239937017661</c:v>
                </c:pt>
                <c:pt idx="39">
                  <c:v>0.0564265580864197</c:v>
                </c:pt>
                <c:pt idx="40">
                  <c:v>0.0699486488909529</c:v>
                </c:pt>
                <c:pt idx="41">
                  <c:v>0.0710754897913296</c:v>
                </c:pt>
                <c:pt idx="42">
                  <c:v>0.0744560124924629</c:v>
                </c:pt>
                <c:pt idx="43">
                  <c:v>0.0947391486992628</c:v>
                </c:pt>
                <c:pt idx="44">
                  <c:v>0.122910171208709</c:v>
                </c:pt>
                <c:pt idx="45">
                  <c:v>0.157842239120419</c:v>
                </c:pt>
                <c:pt idx="46">
                  <c:v>0.162349602721929</c:v>
                </c:pt>
                <c:pt idx="47">
                  <c:v>0.20742323873704</c:v>
                </c:pt>
                <c:pt idx="48">
                  <c:v>0.236721102146863</c:v>
                </c:pt>
                <c:pt idx="49">
                  <c:v>0.284048419962729</c:v>
                </c:pt>
                <c:pt idx="50">
                  <c:v>0.355039396686529</c:v>
                </c:pt>
                <c:pt idx="51">
                  <c:v>0.438425623314483</c:v>
                </c:pt>
                <c:pt idx="52">
                  <c:v>0.516177645440549</c:v>
                </c:pt>
                <c:pt idx="53">
                  <c:v>0.522938690842816</c:v>
                </c:pt>
                <c:pt idx="54">
                  <c:v>0.575900213160571</c:v>
                </c:pt>
                <c:pt idx="55">
                  <c:v>0.67280853059306</c:v>
                </c:pt>
                <c:pt idx="56">
                  <c:v>0.680696416895703</c:v>
                </c:pt>
                <c:pt idx="57">
                  <c:v>0.706613757604393</c:v>
                </c:pt>
                <c:pt idx="58">
                  <c:v>0.738165302814969</c:v>
                </c:pt>
                <c:pt idx="59">
                  <c:v>0.756194757221014</c:v>
                </c:pt>
                <c:pt idx="60">
                  <c:v>0.766336325324414</c:v>
                </c:pt>
                <c:pt idx="61">
                  <c:v>0.769716848025548</c:v>
                </c:pt>
                <c:pt idx="62">
                  <c:v>0.917333005975035</c:v>
                </c:pt>
                <c:pt idx="63">
                  <c:v>0.926347733178058</c:v>
                </c:pt>
                <c:pt idx="64">
                  <c:v>0.954518755687501</c:v>
                </c:pt>
                <c:pt idx="65">
                  <c:v>0.960152960189391</c:v>
                </c:pt>
                <c:pt idx="66">
                  <c:v>0.970294528292791</c:v>
                </c:pt>
                <c:pt idx="67">
                  <c:v>1.01198764160677</c:v>
                </c:pt>
                <c:pt idx="68">
                  <c:v>1.0255097324113</c:v>
                </c:pt>
                <c:pt idx="69">
                  <c:v>1.05030023221961</c:v>
                </c:pt>
                <c:pt idx="70">
                  <c:v>1.0559344367215</c:v>
                </c:pt>
                <c:pt idx="71">
                  <c:v>1.1167838453419</c:v>
                </c:pt>
                <c:pt idx="72">
                  <c:v>1.1573501177555</c:v>
                </c:pt>
                <c:pt idx="73">
                  <c:v>1.33088361641368</c:v>
                </c:pt>
                <c:pt idx="74">
                  <c:v>1.33877150271632</c:v>
                </c:pt>
                <c:pt idx="75">
                  <c:v>1.3500399117201</c:v>
                </c:pt>
                <c:pt idx="76">
                  <c:v>1.4413140246507</c:v>
                </c:pt>
                <c:pt idx="77">
                  <c:v>1.78049313566441</c:v>
                </c:pt>
                <c:pt idx="78">
                  <c:v>1.83570833978292</c:v>
                </c:pt>
                <c:pt idx="79">
                  <c:v>2.08812070146754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796401"/>
        <c:axId val="82065929"/>
      </c:lineChart>
      <c:catAx>
        <c:axId val="487964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065929"/>
        <c:crosses val="autoZero"/>
        <c:auto val="1"/>
        <c:lblAlgn val="ctr"/>
        <c:lblOffset val="100"/>
      </c:catAx>
      <c:valAx>
        <c:axId val="820659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7964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34560</xdr:colOff>
      <xdr:row>13</xdr:row>
      <xdr:rowOff>40680</xdr:rowOff>
    </xdr:from>
    <xdr:to>
      <xdr:col>18</xdr:col>
      <xdr:colOff>592920</xdr:colOff>
      <xdr:row>33</xdr:row>
      <xdr:rowOff>23760</xdr:rowOff>
    </xdr:to>
    <xdr:graphicFrame>
      <xdr:nvGraphicFramePr>
        <xdr:cNvPr id="0" name=""/>
        <xdr:cNvGraphicFramePr/>
      </xdr:nvGraphicFramePr>
      <xdr:xfrm>
        <a:off x="9208800" y="2219760"/>
        <a:ext cx="576432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90"/>
  <sheetViews>
    <sheetView showFormulas="false" showGridLines="true" showRowColHeaders="true" showZeros="true" rightToLeft="false" tabSelected="true" showOutlineSymbols="true" defaultGridColor="true" view="normal" topLeftCell="I3" colorId="64" zoomScale="100" zoomScaleNormal="100" zoomScalePageLayoutView="100" workbookViewId="0">
      <selection pane="topLeft" activeCell="M12" activeCellId="0" sqref="M12"/>
    </sheetView>
  </sheetViews>
  <sheetFormatPr defaultRowHeight="12.8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3.66"/>
    <col collapsed="false" customWidth="true" hidden="false" outlineLevel="0" max="3" min="3" style="1" width="8.88"/>
    <col collapsed="false" customWidth="true" hidden="false" outlineLevel="0" max="4" min="4" style="2" width="12.82"/>
    <col collapsed="false" customWidth="true" hidden="false" outlineLevel="0" max="6" min="5" style="2" width="4.78"/>
    <col collapsed="false" customWidth="true" hidden="false" outlineLevel="0" max="7" min="7" style="3" width="9.63"/>
    <col collapsed="false" customWidth="true" hidden="false" outlineLevel="0" max="8" min="8" style="2" width="12.82"/>
    <col collapsed="false" customWidth="true" hidden="false" outlineLevel="0" max="9" min="9" style="2" width="7.16"/>
    <col collapsed="false" customWidth="true" hidden="false" outlineLevel="0" max="10" min="10" style="2" width="8.88"/>
    <col collapsed="false" customWidth="true" hidden="false" outlineLevel="0" max="11" min="11" style="3" width="8.88"/>
    <col collapsed="false" customWidth="true" hidden="false" outlineLevel="0" max="12" min="12" style="2" width="8.88"/>
    <col collapsed="false" customWidth="true" hidden="false" outlineLevel="0" max="13" min="13" style="2" width="12.01"/>
    <col collapsed="false" customWidth="true" hidden="false" outlineLevel="0" max="14" min="14" style="2" width="8.88"/>
    <col collapsed="false" customWidth="true" hidden="false" outlineLevel="0" max="15" min="15" style="2" width="11"/>
    <col collapsed="false" customWidth="true" hidden="false" outlineLevel="0" max="20" min="16" style="2" width="8.88"/>
    <col collapsed="false" customWidth="true" hidden="false" outlineLevel="0" max="1025" min="21" style="1" width="8.88"/>
  </cols>
  <sheetData>
    <row r="1" s="1" customFormat="true" ht="15" hidden="false" customHeight="false" outlineLevel="0" collapsed="false">
      <c r="B1" s="4" t="s">
        <v>0</v>
      </c>
      <c r="G1" s="5"/>
      <c r="K1" s="5"/>
    </row>
    <row r="2" s="1" customFormat="true" ht="12.8" hidden="false" customHeight="false" outlineLevel="0" collapsed="false">
      <c r="G2" s="5"/>
      <c r="K2" s="5"/>
    </row>
    <row r="3" s="1" customFormat="true" ht="12.8" hidden="false" customHeight="false" outlineLevel="0" collapsed="false">
      <c r="B3" s="6" t="s">
        <v>1</v>
      </c>
      <c r="C3" s="1" t="s">
        <v>2</v>
      </c>
      <c r="G3" s="5"/>
      <c r="K3" s="5"/>
    </row>
    <row r="4" s="1" customFormat="true" ht="12.8" hidden="false" customHeight="false" outlineLevel="0" collapsed="false">
      <c r="B4" s="6" t="s">
        <v>3</v>
      </c>
      <c r="C4" s="1" t="s">
        <v>4</v>
      </c>
      <c r="G4" s="5"/>
      <c r="K4" s="5"/>
    </row>
    <row r="5" s="1" customFormat="true" ht="12.8" hidden="false" customHeight="false" outlineLevel="0" collapsed="false">
      <c r="B5" s="6" t="s">
        <v>5</v>
      </c>
      <c r="C5" s="1" t="s">
        <v>6</v>
      </c>
      <c r="G5" s="5"/>
      <c r="K5" s="5"/>
    </row>
    <row r="6" s="1" customFormat="true" ht="12.8" hidden="false" customHeight="false" outlineLevel="0" collapsed="false">
      <c r="B6" s="6" t="s">
        <v>7</v>
      </c>
      <c r="C6" s="1" t="s">
        <v>8</v>
      </c>
      <c r="G6" s="5"/>
      <c r="K6" s="5"/>
    </row>
    <row r="7" s="1" customFormat="true" ht="12.8" hidden="false" customHeight="false" outlineLevel="0" collapsed="false">
      <c r="B7" s="6"/>
      <c r="G7" s="5"/>
      <c r="K7" s="5"/>
    </row>
    <row r="8" s="1" customFormat="true" ht="12.8" hidden="false" customHeight="false" outlineLevel="0" collapsed="false">
      <c r="B8" s="6"/>
      <c r="G8" s="5"/>
      <c r="K8" s="5"/>
    </row>
    <row r="9" customFormat="false" ht="13.8" hidden="false" customHeight="false" outlineLevel="0" collapsed="false">
      <c r="D9" s="7" t="s">
        <v>3</v>
      </c>
      <c r="G9" s="8" t="s">
        <v>5</v>
      </c>
      <c r="K9" s="9"/>
    </row>
    <row r="10" customFormat="false" ht="13.8" hidden="false" customHeight="false" outlineLevel="0" collapsed="false">
      <c r="B10" s="10" t="s">
        <v>9</v>
      </c>
      <c r="D10" s="2" t="s">
        <v>10</v>
      </c>
      <c r="E10" s="3" t="n">
        <f aca="false">AVERAGE(B11:B90)</f>
        <v>743.027083333333</v>
      </c>
      <c r="G10" s="3" t="s">
        <v>11</v>
      </c>
      <c r="H10" s="11" t="s">
        <v>10</v>
      </c>
      <c r="I10" s="3" t="n">
        <f aca="false">AVERAGE(G11:G90)</f>
        <v>2.04636307898909E-013</v>
      </c>
      <c r="J10" s="0"/>
      <c r="K10" s="8" t="s">
        <v>12</v>
      </c>
      <c r="N10" s="12"/>
      <c r="O10" s="11"/>
    </row>
    <row r="11" customFormat="false" ht="13.8" hidden="false" customHeight="false" outlineLevel="0" collapsed="false">
      <c r="B11" s="5" t="n">
        <v>567.45</v>
      </c>
      <c r="D11" s="2" t="s">
        <v>13</v>
      </c>
      <c r="E11" s="2" t="n">
        <f aca="false">_xlfn.STDEV.S(B11:B90)</f>
        <v>73.9530605477634</v>
      </c>
      <c r="G11" s="3" t="n">
        <f aca="false">B11-$E$10</f>
        <v>-175.577083333333</v>
      </c>
      <c r="H11" s="2" t="s">
        <v>13</v>
      </c>
      <c r="I11" s="3" t="n">
        <f aca="false">_xlfn.STDEV.S(G11:G90)</f>
        <v>73.9530605477634</v>
      </c>
      <c r="J11" s="0"/>
      <c r="K11" s="3" t="n">
        <f aca="false">G11/$I$11</f>
        <v>-2.37416926402843</v>
      </c>
      <c r="M11" s="2" t="s">
        <v>10</v>
      </c>
      <c r="N11" s="3" t="n">
        <f aca="false">AVERAGE(K11:K90)</f>
        <v>2.65898414397725E-015</v>
      </c>
      <c r="O11" s="3"/>
    </row>
    <row r="12" customFormat="false" ht="12.8" hidden="false" customHeight="false" outlineLevel="0" collapsed="false">
      <c r="B12" s="5" t="n">
        <v>572.45</v>
      </c>
      <c r="C12" s="13"/>
      <c r="D12" s="11"/>
      <c r="G12" s="3" t="n">
        <f aca="false">B12-$E$10</f>
        <v>-170.577083333333</v>
      </c>
      <c r="I12" s="3"/>
      <c r="K12" s="3" t="n">
        <f aca="false">G12/$I$11</f>
        <v>-2.30655881000576</v>
      </c>
      <c r="L12" s="3"/>
      <c r="M12" s="3" t="s">
        <v>13</v>
      </c>
      <c r="N12" s="2" t="n">
        <f aca="false">_xlfn.STDEV.S(K11:K90)</f>
        <v>1</v>
      </c>
      <c r="O12" s="3"/>
      <c r="Q12" s="11"/>
      <c r="R12" s="3"/>
    </row>
    <row r="13" customFormat="false" ht="12.8" hidden="false" customHeight="false" outlineLevel="0" collapsed="false">
      <c r="B13" s="5" t="n">
        <v>572.45</v>
      </c>
      <c r="D13" s="11"/>
      <c r="E13" s="3"/>
      <c r="F13" s="3"/>
      <c r="G13" s="3" t="n">
        <f aca="false">B13-$E$10</f>
        <v>-170.577083333333</v>
      </c>
      <c r="I13" s="3"/>
      <c r="K13" s="3" t="n">
        <f aca="false">G13/$I$11</f>
        <v>-2.30655881000576</v>
      </c>
      <c r="L13" s="3"/>
      <c r="M13" s="3"/>
      <c r="O13" s="3"/>
      <c r="Q13" s="11"/>
      <c r="R13" s="3"/>
    </row>
    <row r="14" customFormat="false" ht="12.8" hidden="false" customHeight="false" outlineLevel="0" collapsed="false">
      <c r="B14" s="5" t="n">
        <v>589.116666666667</v>
      </c>
      <c r="G14" s="3" t="n">
        <f aca="false">B14-$E$10</f>
        <v>-153.910416666666</v>
      </c>
      <c r="I14" s="3"/>
      <c r="K14" s="3" t="n">
        <f aca="false">G14/$I$11</f>
        <v>-2.08119062993021</v>
      </c>
      <c r="O14" s="3"/>
    </row>
    <row r="15" customFormat="false" ht="12.8" hidden="false" customHeight="false" outlineLevel="0" collapsed="false">
      <c r="B15" s="5" t="n">
        <v>613.866666666667</v>
      </c>
      <c r="C15" s="13"/>
      <c r="G15" s="3" t="n">
        <f aca="false">B15-$E$10</f>
        <v>-129.160416666666</v>
      </c>
      <c r="I15" s="3"/>
      <c r="J15" s="11"/>
      <c r="K15" s="3" t="n">
        <f aca="false">G15/$I$11</f>
        <v>-1.74651888251801</v>
      </c>
      <c r="O15" s="3"/>
      <c r="P15" s="11"/>
    </row>
    <row r="16" customFormat="false" ht="12.8" hidden="false" customHeight="false" outlineLevel="0" collapsed="false">
      <c r="B16" s="5" t="n">
        <v>615.783333333333</v>
      </c>
      <c r="G16" s="3" t="n">
        <f aca="false">B16-$E$10</f>
        <v>-127.24375</v>
      </c>
      <c r="I16" s="3"/>
      <c r="K16" s="3" t="n">
        <f aca="false">G16/$I$11</f>
        <v>-1.72060154180932</v>
      </c>
      <c r="O16" s="3"/>
    </row>
    <row r="17" customFormat="false" ht="12.8" hidden="false" customHeight="false" outlineLevel="0" collapsed="false">
      <c r="B17" s="5" t="n">
        <v>628.45</v>
      </c>
      <c r="G17" s="3" t="n">
        <f aca="false">B17-$E$10</f>
        <v>-114.577083333333</v>
      </c>
      <c r="I17" s="3"/>
      <c r="K17" s="3" t="n">
        <f aca="false">G17/$I$11</f>
        <v>-1.5493217249519</v>
      </c>
      <c r="O17" s="3"/>
    </row>
    <row r="18" customFormat="false" ht="12.8" hidden="false" customHeight="false" outlineLevel="0" collapsed="false">
      <c r="B18" s="5" t="n">
        <v>644.866666666667</v>
      </c>
      <c r="G18" s="3" t="n">
        <f aca="false">B18-$E$10</f>
        <v>-98.1604166666664</v>
      </c>
      <c r="I18" s="3"/>
      <c r="K18" s="3" t="n">
        <f aca="false">G18/$I$11</f>
        <v>-1.32733406757748</v>
      </c>
      <c r="O18" s="3"/>
    </row>
    <row r="19" customFormat="false" ht="12.8" hidden="false" customHeight="false" outlineLevel="0" collapsed="false">
      <c r="B19" s="5" t="n">
        <v>650.45</v>
      </c>
      <c r="G19" s="3" t="n">
        <f aca="false">B19-$E$10</f>
        <v>-92.5770833333331</v>
      </c>
      <c r="I19" s="3"/>
      <c r="K19" s="3" t="n">
        <f aca="false">G19/$I$11</f>
        <v>-1.25183572725217</v>
      </c>
      <c r="O19" s="3"/>
    </row>
    <row r="20" customFormat="false" ht="12.8" hidden="false" customHeight="false" outlineLevel="0" collapsed="false">
      <c r="B20" s="5" t="n">
        <v>652.2</v>
      </c>
      <c r="G20" s="3" t="n">
        <f aca="false">B20-$E$10</f>
        <v>-90.8270833333331</v>
      </c>
      <c r="I20" s="3"/>
      <c r="K20" s="3" t="n">
        <f aca="false">G20/$I$11</f>
        <v>-1.22817206834424</v>
      </c>
      <c r="O20" s="3"/>
    </row>
    <row r="21" customFormat="false" ht="12.8" hidden="false" customHeight="false" outlineLevel="0" collapsed="false">
      <c r="B21" s="5" t="n">
        <v>656.866666666667</v>
      </c>
      <c r="G21" s="3" t="n">
        <f aca="false">B21-$E$10</f>
        <v>-86.1604166666664</v>
      </c>
      <c r="I21" s="3"/>
      <c r="K21" s="3" t="n">
        <f aca="false">G21/$I$11</f>
        <v>-1.16506897792308</v>
      </c>
      <c r="O21" s="3"/>
    </row>
    <row r="22" customFormat="false" ht="12.8" hidden="false" customHeight="false" outlineLevel="0" collapsed="false">
      <c r="B22" s="5" t="n">
        <v>661.45</v>
      </c>
      <c r="G22" s="3" t="n">
        <f aca="false">B22-$E$10</f>
        <v>-81.5770833333331</v>
      </c>
      <c r="I22" s="3"/>
      <c r="K22" s="3" t="n">
        <f aca="false">G22/$I$11</f>
        <v>-1.1030927284023</v>
      </c>
      <c r="O22" s="3"/>
    </row>
    <row r="23" customFormat="false" ht="12.8" hidden="false" customHeight="false" outlineLevel="0" collapsed="false">
      <c r="B23" s="5" t="n">
        <v>666.45</v>
      </c>
      <c r="G23" s="3" t="n">
        <f aca="false">B23-$E$10</f>
        <v>-76.5770833333331</v>
      </c>
      <c r="I23" s="3"/>
      <c r="K23" s="3" t="n">
        <f aca="false">G23/$I$11</f>
        <v>-1.03548227437964</v>
      </c>
      <c r="O23" s="3"/>
    </row>
    <row r="24" customFormat="false" ht="12.8" hidden="false" customHeight="false" outlineLevel="0" collapsed="false">
      <c r="B24" s="5" t="n">
        <v>667.7</v>
      </c>
      <c r="G24" s="3" t="n">
        <f aca="false">B24-$E$10</f>
        <v>-75.3270833333331</v>
      </c>
      <c r="I24" s="3"/>
      <c r="K24" s="3" t="n">
        <f aca="false">G24/$I$11</f>
        <v>-1.01857966087397</v>
      </c>
      <c r="O24" s="3"/>
    </row>
    <row r="25" customFormat="false" ht="12.8" hidden="false" customHeight="false" outlineLevel="0" collapsed="false">
      <c r="B25" s="5" t="n">
        <v>668.95</v>
      </c>
      <c r="G25" s="3" t="n">
        <f aca="false">B25-$E$10</f>
        <v>-74.0770833333331</v>
      </c>
      <c r="I25" s="3"/>
      <c r="K25" s="3" t="n">
        <f aca="false">G25/$I$11</f>
        <v>-1.00167704736831</v>
      </c>
      <c r="O25" s="3"/>
    </row>
    <row r="26" customFormat="false" ht="12.8" hidden="false" customHeight="false" outlineLevel="0" collapsed="false">
      <c r="B26" s="5" t="n">
        <v>675.283333333333</v>
      </c>
      <c r="G26" s="3" t="n">
        <f aca="false">B26-$E$10</f>
        <v>-67.7437499999999</v>
      </c>
      <c r="I26" s="3"/>
      <c r="K26" s="3" t="n">
        <f aca="false">G26/$I$11</f>
        <v>-0.916037138939596</v>
      </c>
      <c r="O26" s="3"/>
    </row>
    <row r="27" customFormat="false" ht="12.8" hidden="false" customHeight="false" outlineLevel="0" collapsed="false">
      <c r="B27" s="5" t="n">
        <v>675.783333333333</v>
      </c>
      <c r="G27" s="3" t="n">
        <f aca="false">B27-$E$10</f>
        <v>-67.2437499999999</v>
      </c>
      <c r="I27" s="3"/>
      <c r="K27" s="3" t="n">
        <f aca="false">G27/$I$11</f>
        <v>-0.909276093537329</v>
      </c>
      <c r="O27" s="3"/>
    </row>
    <row r="28" customFormat="false" ht="12.8" hidden="false" customHeight="false" outlineLevel="0" collapsed="false">
      <c r="B28" s="5" t="n">
        <v>685.533333333333</v>
      </c>
      <c r="G28" s="3" t="n">
        <f aca="false">B28-$E$10</f>
        <v>-57.4937499999999</v>
      </c>
      <c r="I28" s="3"/>
      <c r="K28" s="3" t="n">
        <f aca="false">G28/$I$11</f>
        <v>-0.77743570819313</v>
      </c>
      <c r="O28" s="3"/>
    </row>
    <row r="29" customFormat="false" ht="12.8" hidden="false" customHeight="false" outlineLevel="0" collapsed="false">
      <c r="B29" s="5" t="n">
        <v>694.283333333333</v>
      </c>
      <c r="G29" s="3" t="n">
        <f aca="false">B29-$E$10</f>
        <v>-48.7437499999999</v>
      </c>
      <c r="I29" s="3"/>
      <c r="K29" s="3" t="n">
        <f aca="false">G29/$I$11</f>
        <v>-0.659117413653465</v>
      </c>
      <c r="O29" s="3"/>
    </row>
    <row r="30" customFormat="false" ht="12.8" hidden="false" customHeight="false" outlineLevel="0" collapsed="false">
      <c r="B30" s="5" t="n">
        <v>697.616666666667</v>
      </c>
      <c r="G30" s="3" t="n">
        <f aca="false">B30-$E$10</f>
        <v>-45.4104166666664</v>
      </c>
      <c r="I30" s="3"/>
      <c r="K30" s="3" t="n">
        <f aca="false">G30/$I$11</f>
        <v>-0.614043777638352</v>
      </c>
      <c r="O30" s="3"/>
    </row>
    <row r="31" customFormat="false" ht="12.8" hidden="false" customHeight="false" outlineLevel="0" collapsed="false">
      <c r="B31" s="5" t="n">
        <v>705.783333333333</v>
      </c>
      <c r="G31" s="3" t="n">
        <f aca="false">B31-$E$10</f>
        <v>-37.2437499999999</v>
      </c>
      <c r="I31" s="3"/>
      <c r="K31" s="3" t="n">
        <f aca="false">G31/$I$11</f>
        <v>-0.503613369401333</v>
      </c>
      <c r="O31" s="3"/>
    </row>
    <row r="32" customFormat="false" ht="12.8" hidden="false" customHeight="false" outlineLevel="0" collapsed="false">
      <c r="B32" s="5" t="n">
        <v>705.866666666667</v>
      </c>
      <c r="G32" s="3" t="n">
        <f aca="false">B32-$E$10</f>
        <v>-37.1604166666664</v>
      </c>
      <c r="I32" s="3"/>
      <c r="K32" s="3" t="n">
        <f aca="false">G32/$I$11</f>
        <v>-0.502486528500953</v>
      </c>
      <c r="O32" s="3"/>
    </row>
    <row r="33" customFormat="false" ht="12.8" hidden="false" customHeight="false" outlineLevel="0" collapsed="false">
      <c r="B33" s="5" t="n">
        <v>708.116666666667</v>
      </c>
      <c r="G33" s="3" t="n">
        <f aca="false">B33-$E$10</f>
        <v>-34.9104166666664</v>
      </c>
      <c r="I33" s="3"/>
      <c r="K33" s="3" t="n">
        <f aca="false">G33/$I$11</f>
        <v>-0.472061824190753</v>
      </c>
      <c r="O33" s="3"/>
    </row>
    <row r="34" customFormat="false" ht="12.8" hidden="false" customHeight="false" outlineLevel="0" collapsed="false">
      <c r="B34" s="5" t="n">
        <v>711.033333333333</v>
      </c>
      <c r="G34" s="3" t="n">
        <f aca="false">B34-$E$10</f>
        <v>-31.9937499999999</v>
      </c>
      <c r="I34" s="3"/>
      <c r="K34" s="3" t="n">
        <f aca="false">G34/$I$11</f>
        <v>-0.432622392677533</v>
      </c>
      <c r="O34" s="3"/>
    </row>
    <row r="35" customFormat="false" ht="12.8" hidden="false" customHeight="false" outlineLevel="0" collapsed="false">
      <c r="B35" s="5" t="n">
        <v>714.033333333333</v>
      </c>
      <c r="G35" s="3" t="n">
        <f aca="false">B35-$E$10</f>
        <v>-28.9937499999999</v>
      </c>
      <c r="I35" s="3"/>
      <c r="K35" s="3" t="n">
        <f aca="false">G35/$I$11</f>
        <v>-0.392056120263933</v>
      </c>
      <c r="O35" s="3"/>
    </row>
    <row r="36" customFormat="false" ht="12.8" hidden="false" customHeight="false" outlineLevel="0" collapsed="false">
      <c r="B36" s="5" t="n">
        <v>716.033333333333</v>
      </c>
      <c r="G36" s="3" t="n">
        <f aca="false">B36-$E$10</f>
        <v>-26.9937499999999</v>
      </c>
      <c r="I36" s="3"/>
      <c r="K36" s="3" t="n">
        <f aca="false">G36/$I$11</f>
        <v>-0.365011938654867</v>
      </c>
      <c r="O36" s="3"/>
    </row>
    <row r="37" customFormat="false" ht="12.8" hidden="false" customHeight="false" outlineLevel="0" collapsed="false">
      <c r="B37" s="5" t="n">
        <v>722.283333333333</v>
      </c>
      <c r="G37" s="3" t="n">
        <f aca="false">B37-$E$10</f>
        <v>-20.7437499999999</v>
      </c>
      <c r="I37" s="3"/>
      <c r="K37" s="3" t="n">
        <f aca="false">G37/$I$11</f>
        <v>-0.280498871126534</v>
      </c>
      <c r="O37" s="3"/>
    </row>
    <row r="38" customFormat="false" ht="12.8" hidden="false" customHeight="false" outlineLevel="0" collapsed="false">
      <c r="B38" s="5" t="n">
        <v>728.116666666667</v>
      </c>
      <c r="G38" s="3" t="n">
        <f aca="false">B38-$E$10</f>
        <v>-14.9104166666664</v>
      </c>
      <c r="I38" s="3"/>
      <c r="K38" s="3" t="n">
        <f aca="false">G38/$I$11</f>
        <v>-0.201620008100088</v>
      </c>
      <c r="O38" s="3"/>
    </row>
    <row r="39" customFormat="false" ht="12.8" hidden="false" customHeight="false" outlineLevel="0" collapsed="false">
      <c r="B39" s="5" t="n">
        <v>728.7</v>
      </c>
      <c r="G39" s="3" t="n">
        <f aca="false">B39-$E$10</f>
        <v>-14.3270833333331</v>
      </c>
      <c r="I39" s="3"/>
      <c r="K39" s="3" t="n">
        <f aca="false">G39/$I$11</f>
        <v>-0.193732121797445</v>
      </c>
      <c r="O39" s="3"/>
    </row>
    <row r="40" customFormat="false" ht="12.8" hidden="false" customHeight="false" outlineLevel="0" collapsed="false">
      <c r="B40" s="5" t="n">
        <v>729.033333333333</v>
      </c>
      <c r="G40" s="3" t="n">
        <f aca="false">B40-$E$10</f>
        <v>-13.9937499999999</v>
      </c>
      <c r="I40" s="3"/>
      <c r="K40" s="3" t="n">
        <f aca="false">G40/$I$11</f>
        <v>-0.189224758195935</v>
      </c>
      <c r="O40" s="3"/>
    </row>
    <row r="41" customFormat="false" ht="12.8" hidden="false" customHeight="false" outlineLevel="0" collapsed="false">
      <c r="B41" s="5" t="n">
        <v>730.116666666667</v>
      </c>
      <c r="G41" s="3" t="n">
        <f aca="false">B41-$E$10</f>
        <v>-12.9104166666664</v>
      </c>
      <c r="I41" s="3"/>
      <c r="K41" s="3" t="n">
        <f aca="false">G41/$I$11</f>
        <v>-0.174575826491022</v>
      </c>
      <c r="O41" s="3"/>
    </row>
    <row r="42" customFormat="false" ht="12.8" hidden="false" customHeight="false" outlineLevel="0" collapsed="false">
      <c r="B42" s="5" t="n">
        <v>731.95</v>
      </c>
      <c r="G42" s="3" t="n">
        <f aca="false">B42-$E$10</f>
        <v>-11.0770833333331</v>
      </c>
      <c r="I42" s="3"/>
      <c r="K42" s="3" t="n">
        <f aca="false">G42/$I$11</f>
        <v>-0.149785326682712</v>
      </c>
      <c r="O42" s="3"/>
    </row>
    <row r="43" customFormat="false" ht="12.8" hidden="false" customHeight="false" outlineLevel="0" collapsed="false">
      <c r="B43" s="5" t="n">
        <v>735.033333333333</v>
      </c>
      <c r="G43" s="3" t="n">
        <f aca="false">B43-$E$10</f>
        <v>-7.99374999999986</v>
      </c>
      <c r="I43" s="3"/>
      <c r="K43" s="3" t="n">
        <f aca="false">G43/$I$11</f>
        <v>-0.108092213368736</v>
      </c>
      <c r="O43" s="3"/>
    </row>
    <row r="44" customFormat="false" ht="12.8" hidden="false" customHeight="false" outlineLevel="0" collapsed="false">
      <c r="B44" s="5" t="n">
        <v>736.95</v>
      </c>
      <c r="G44" s="3" t="n">
        <f aca="false">B44-$E$10</f>
        <v>-6.07708333333312</v>
      </c>
      <c r="I44" s="3"/>
      <c r="K44" s="3" t="n">
        <f aca="false">G44/$I$11</f>
        <v>-0.0821748726600459</v>
      </c>
      <c r="O44" s="3"/>
    </row>
    <row r="45" customFormat="false" ht="12.8" hidden="false" customHeight="false" outlineLevel="0" collapsed="false">
      <c r="B45" s="5" t="n">
        <v>737.366666666667</v>
      </c>
      <c r="G45" s="3" t="n">
        <f aca="false">B45-$E$10</f>
        <v>-5.66041666666638</v>
      </c>
      <c r="I45" s="3"/>
      <c r="K45" s="3" t="n">
        <f aca="false">G45/$I$11</f>
        <v>-0.0765406681581561</v>
      </c>
      <c r="O45" s="3"/>
    </row>
    <row r="46" customFormat="false" ht="12.8" hidden="false" customHeight="false" outlineLevel="0" collapsed="false">
      <c r="B46" s="5" t="n">
        <v>738.283333333333</v>
      </c>
      <c r="G46" s="3" t="n">
        <f aca="false">B46-$E$10</f>
        <v>-4.74374999999986</v>
      </c>
      <c r="I46" s="3"/>
      <c r="K46" s="3" t="n">
        <f aca="false">G46/$I$11</f>
        <v>-0.0641454182540027</v>
      </c>
      <c r="O46" s="3"/>
    </row>
    <row r="47" customFormat="false" ht="12.8" hidden="false" customHeight="false" outlineLevel="0" collapsed="false">
      <c r="B47" s="5" t="n">
        <v>739.783333333333</v>
      </c>
      <c r="G47" s="3" t="n">
        <f aca="false">B47-$E$10</f>
        <v>-3.24374999999986</v>
      </c>
      <c r="I47" s="3"/>
      <c r="K47" s="3" t="n">
        <f aca="false">G47/$I$11</f>
        <v>-0.0438622820472028</v>
      </c>
      <c r="O47" s="3"/>
    </row>
    <row r="48" customFormat="false" ht="12.8" hidden="false" customHeight="false" outlineLevel="0" collapsed="false">
      <c r="B48" s="5" t="n">
        <v>740.616666666667</v>
      </c>
      <c r="G48" s="3" t="n">
        <f aca="false">B48-$E$10</f>
        <v>-2.41041666666638</v>
      </c>
      <c r="I48" s="3"/>
      <c r="K48" s="3" t="n">
        <f aca="false">G48/$I$11</f>
        <v>-0.0325938730434231</v>
      </c>
      <c r="O48" s="3"/>
    </row>
    <row r="49" customFormat="false" ht="12.8" hidden="false" customHeight="false" outlineLevel="0" collapsed="false">
      <c r="B49" s="5" t="n">
        <v>743.616666666667</v>
      </c>
      <c r="G49" s="3" t="n">
        <f aca="false">B49-$E$10</f>
        <v>0.589583333333621</v>
      </c>
      <c r="I49" s="3"/>
      <c r="K49" s="3" t="n">
        <f aca="false">G49/$I$11</f>
        <v>0.00797239937017661</v>
      </c>
      <c r="O49" s="3"/>
    </row>
    <row r="50" customFormat="false" ht="12.8" hidden="false" customHeight="false" outlineLevel="0" collapsed="false">
      <c r="B50" s="5" t="n">
        <v>747.2</v>
      </c>
      <c r="G50" s="3" t="n">
        <f aca="false">B50-$E$10</f>
        <v>4.17291666666688</v>
      </c>
      <c r="I50" s="3"/>
      <c r="K50" s="3" t="n">
        <f aca="false">G50/$I$11</f>
        <v>0.0564265580864197</v>
      </c>
      <c r="O50" s="3"/>
    </row>
    <row r="51" customFormat="false" ht="12.8" hidden="false" customHeight="false" outlineLevel="0" collapsed="false">
      <c r="B51" s="5" t="n">
        <v>748.2</v>
      </c>
      <c r="G51" s="3" t="n">
        <f aca="false">B51-$E$10</f>
        <v>5.17291666666688</v>
      </c>
      <c r="I51" s="3"/>
      <c r="K51" s="3" t="n">
        <f aca="false">G51/$I$11</f>
        <v>0.0699486488909529</v>
      </c>
      <c r="O51" s="3"/>
    </row>
    <row r="52" customFormat="false" ht="12.8" hidden="false" customHeight="false" outlineLevel="0" collapsed="false">
      <c r="B52" s="5" t="n">
        <v>748.283333333333</v>
      </c>
      <c r="G52" s="3" t="n">
        <f aca="false">B52-$E$10</f>
        <v>5.25625000000014</v>
      </c>
      <c r="I52" s="3"/>
      <c r="K52" s="3" t="n">
        <f aca="false">G52/$I$11</f>
        <v>0.0710754897913296</v>
      </c>
      <c r="O52" s="3"/>
    </row>
    <row r="53" customFormat="false" ht="12.8" hidden="false" customHeight="false" outlineLevel="0" collapsed="false">
      <c r="B53" s="5" t="n">
        <v>748.533333333333</v>
      </c>
      <c r="G53" s="3" t="n">
        <f aca="false">B53-$E$10</f>
        <v>5.50625000000014</v>
      </c>
      <c r="I53" s="3"/>
      <c r="K53" s="3" t="n">
        <f aca="false">G53/$I$11</f>
        <v>0.0744560124924629</v>
      </c>
      <c r="O53" s="3"/>
    </row>
    <row r="54" customFormat="false" ht="12.8" hidden="false" customHeight="false" outlineLevel="0" collapsed="false">
      <c r="B54" s="5" t="n">
        <v>750.033333333333</v>
      </c>
      <c r="G54" s="3" t="n">
        <f aca="false">B54-$E$10</f>
        <v>7.00625000000014</v>
      </c>
      <c r="I54" s="3"/>
      <c r="K54" s="3" t="n">
        <f aca="false">G54/$I$11</f>
        <v>0.0947391486992628</v>
      </c>
      <c r="O54" s="3"/>
    </row>
    <row r="55" customFormat="false" ht="12.8" hidden="false" customHeight="false" outlineLevel="0" collapsed="false">
      <c r="B55" s="5" t="n">
        <v>752.116666666667</v>
      </c>
      <c r="G55" s="3" t="n">
        <f aca="false">B55-$E$10</f>
        <v>9.08958333333362</v>
      </c>
      <c r="I55" s="3"/>
      <c r="K55" s="3" t="n">
        <f aca="false">G55/$I$11</f>
        <v>0.122910171208709</v>
      </c>
      <c r="O55" s="3"/>
    </row>
    <row r="56" customFormat="false" ht="12.8" hidden="false" customHeight="false" outlineLevel="0" collapsed="false">
      <c r="B56" s="5" t="n">
        <v>754.7</v>
      </c>
      <c r="G56" s="3" t="n">
        <f aca="false">B56-$E$10</f>
        <v>11.6729166666669</v>
      </c>
      <c r="I56" s="3"/>
      <c r="K56" s="3" t="n">
        <f aca="false">G56/$I$11</f>
        <v>0.157842239120419</v>
      </c>
      <c r="O56" s="3"/>
    </row>
    <row r="57" customFormat="false" ht="12.8" hidden="false" customHeight="false" outlineLevel="0" collapsed="false">
      <c r="B57" s="5" t="n">
        <v>755.033333333333</v>
      </c>
      <c r="G57" s="3" t="n">
        <f aca="false">B57-$E$10</f>
        <v>12.0062500000001</v>
      </c>
      <c r="I57" s="3"/>
      <c r="K57" s="3" t="n">
        <f aca="false">G57/$I$11</f>
        <v>0.162349602721929</v>
      </c>
      <c r="O57" s="3"/>
    </row>
    <row r="58" customFormat="false" ht="12.8" hidden="false" customHeight="false" outlineLevel="0" collapsed="false">
      <c r="B58" s="5" t="n">
        <v>758.366666666667</v>
      </c>
      <c r="G58" s="3" t="n">
        <f aca="false">B58-$E$10</f>
        <v>15.3395833333335</v>
      </c>
      <c r="I58" s="3"/>
      <c r="K58" s="3" t="n">
        <f aca="false">G58/$I$11</f>
        <v>0.20742323873704</v>
      </c>
      <c r="O58" s="3"/>
    </row>
    <row r="59" customFormat="false" ht="12.8" hidden="false" customHeight="false" outlineLevel="0" collapsed="false">
      <c r="B59" s="5" t="n">
        <v>760.533333333333</v>
      </c>
      <c r="G59" s="3" t="n">
        <f aca="false">B59-$E$10</f>
        <v>17.5062500000003</v>
      </c>
      <c r="I59" s="3"/>
      <c r="K59" s="3" t="n">
        <f aca="false">G59/$I$11</f>
        <v>0.236721102146863</v>
      </c>
      <c r="O59" s="3"/>
    </row>
    <row r="60" customFormat="false" ht="12.8" hidden="false" customHeight="false" outlineLevel="0" collapsed="false">
      <c r="B60" s="5" t="n">
        <v>764.033333333333</v>
      </c>
      <c r="G60" s="3" t="n">
        <f aca="false">B60-$E$10</f>
        <v>21.0062500000002</v>
      </c>
      <c r="I60" s="3"/>
      <c r="K60" s="3" t="n">
        <f aca="false">G60/$I$11</f>
        <v>0.284048419962729</v>
      </c>
      <c r="O60" s="3"/>
    </row>
    <row r="61" customFormat="false" ht="12.8" hidden="false" customHeight="false" outlineLevel="0" collapsed="false">
      <c r="B61" s="5" t="n">
        <v>769.283333333333</v>
      </c>
      <c r="G61" s="3" t="n">
        <f aca="false">B61-$E$10</f>
        <v>26.2562500000003</v>
      </c>
      <c r="I61" s="3"/>
      <c r="K61" s="3" t="n">
        <f aca="false">G61/$I$11</f>
        <v>0.355039396686529</v>
      </c>
      <c r="O61" s="3"/>
    </row>
    <row r="62" customFormat="false" ht="12.8" hidden="false" customHeight="false" outlineLevel="0" collapsed="false">
      <c r="B62" s="5" t="n">
        <v>775.45</v>
      </c>
      <c r="G62" s="3" t="n">
        <f aca="false">B62-$E$10</f>
        <v>32.4229166666669</v>
      </c>
      <c r="I62" s="3"/>
      <c r="K62" s="3" t="n">
        <f aca="false">G62/$I$11</f>
        <v>0.438425623314483</v>
      </c>
      <c r="O62" s="3"/>
    </row>
    <row r="63" customFormat="false" ht="12.8" hidden="false" customHeight="false" outlineLevel="0" collapsed="false">
      <c r="B63" s="5" t="n">
        <v>781.2</v>
      </c>
      <c r="G63" s="3" t="n">
        <f aca="false">B63-$E$10</f>
        <v>38.1729166666669</v>
      </c>
      <c r="I63" s="3"/>
      <c r="K63" s="3" t="n">
        <f aca="false">G63/$I$11</f>
        <v>0.516177645440549</v>
      </c>
      <c r="O63" s="3"/>
    </row>
    <row r="64" customFormat="false" ht="12.8" hidden="false" customHeight="false" outlineLevel="0" collapsed="false">
      <c r="B64" s="5" t="n">
        <v>781.7</v>
      </c>
      <c r="G64" s="3" t="n">
        <f aca="false">B64-$E$10</f>
        <v>38.6729166666669</v>
      </c>
      <c r="I64" s="3"/>
      <c r="K64" s="3" t="n">
        <f aca="false">G64/$I$11</f>
        <v>0.522938690842816</v>
      </c>
      <c r="O64" s="3"/>
    </row>
    <row r="65" customFormat="false" ht="12.8" hidden="false" customHeight="false" outlineLevel="0" collapsed="false">
      <c r="B65" s="5" t="n">
        <v>785.616666666667</v>
      </c>
      <c r="G65" s="3" t="n">
        <f aca="false">B65-$E$10</f>
        <v>42.5895833333335</v>
      </c>
      <c r="I65" s="3"/>
      <c r="K65" s="3" t="n">
        <f aca="false">G65/$I$11</f>
        <v>0.575900213160571</v>
      </c>
      <c r="O65" s="3"/>
    </row>
    <row r="66" customFormat="false" ht="12.8" hidden="false" customHeight="false" outlineLevel="0" collapsed="false">
      <c r="B66" s="5" t="n">
        <v>792.783333333333</v>
      </c>
      <c r="G66" s="3" t="n">
        <f aca="false">B66-$E$10</f>
        <v>49.7562500000003</v>
      </c>
      <c r="I66" s="3"/>
      <c r="K66" s="3" t="n">
        <f aca="false">G66/$I$11</f>
        <v>0.67280853059306</v>
      </c>
      <c r="O66" s="3"/>
    </row>
    <row r="67" customFormat="false" ht="12.8" hidden="false" customHeight="false" outlineLevel="0" collapsed="false">
      <c r="B67" s="5" t="n">
        <v>793.366666666667</v>
      </c>
      <c r="G67" s="3" t="n">
        <f aca="false">B67-$E$10</f>
        <v>50.3395833333335</v>
      </c>
      <c r="I67" s="3"/>
      <c r="K67" s="3" t="n">
        <f aca="false">G67/$I$11</f>
        <v>0.680696416895703</v>
      </c>
      <c r="O67" s="3"/>
    </row>
    <row r="68" customFormat="false" ht="12.8" hidden="false" customHeight="false" outlineLevel="0" collapsed="false">
      <c r="B68" s="5" t="n">
        <v>795.283333333333</v>
      </c>
      <c r="G68" s="3" t="n">
        <f aca="false">B68-$E$10</f>
        <v>52.2562500000003</v>
      </c>
      <c r="I68" s="3"/>
      <c r="K68" s="3" t="n">
        <f aca="false">G68/$I$11</f>
        <v>0.706613757604393</v>
      </c>
      <c r="O68" s="3"/>
    </row>
    <row r="69" customFormat="false" ht="12.8" hidden="false" customHeight="false" outlineLevel="0" collapsed="false">
      <c r="B69" s="5" t="n">
        <v>797.616666666667</v>
      </c>
      <c r="G69" s="3" t="n">
        <f aca="false">B69-$E$10</f>
        <v>54.5895833333335</v>
      </c>
      <c r="I69" s="3"/>
      <c r="K69" s="3" t="n">
        <f aca="false">G69/$I$11</f>
        <v>0.738165302814969</v>
      </c>
      <c r="O69" s="3"/>
    </row>
    <row r="70" customFormat="false" ht="12.8" hidden="false" customHeight="false" outlineLevel="0" collapsed="false">
      <c r="B70" s="5" t="n">
        <v>798.95</v>
      </c>
      <c r="G70" s="3" t="n">
        <f aca="false">B70-$E$10</f>
        <v>55.9229166666669</v>
      </c>
      <c r="I70" s="3"/>
      <c r="K70" s="3" t="n">
        <f aca="false">G70/$I$11</f>
        <v>0.756194757221014</v>
      </c>
      <c r="O70" s="3"/>
    </row>
    <row r="71" customFormat="false" ht="12.8" hidden="false" customHeight="false" outlineLevel="0" collapsed="false">
      <c r="B71" s="5" t="n">
        <v>799.7</v>
      </c>
      <c r="G71" s="3" t="n">
        <f aca="false">B71-$E$10</f>
        <v>56.6729166666669</v>
      </c>
      <c r="I71" s="3"/>
      <c r="K71" s="3" t="n">
        <f aca="false">G71/$I$11</f>
        <v>0.766336325324414</v>
      </c>
      <c r="O71" s="3"/>
    </row>
    <row r="72" customFormat="false" ht="12.8" hidden="false" customHeight="false" outlineLevel="0" collapsed="false">
      <c r="B72" s="5" t="n">
        <v>799.95</v>
      </c>
      <c r="G72" s="3" t="n">
        <f aca="false">B72-$E$10</f>
        <v>56.9229166666669</v>
      </c>
      <c r="I72" s="3"/>
      <c r="K72" s="3" t="n">
        <f aca="false">G72/$I$11</f>
        <v>0.769716848025548</v>
      </c>
      <c r="O72" s="3"/>
    </row>
    <row r="73" customFormat="false" ht="12.8" hidden="false" customHeight="false" outlineLevel="0" collapsed="false">
      <c r="B73" s="5" t="n">
        <v>810.866666666667</v>
      </c>
      <c r="G73" s="3" t="n">
        <f aca="false">B73-$E$10</f>
        <v>67.8395833333335</v>
      </c>
      <c r="I73" s="3"/>
      <c r="K73" s="3" t="n">
        <f aca="false">G73/$I$11</f>
        <v>0.917333005975035</v>
      </c>
      <c r="O73" s="3"/>
    </row>
    <row r="74" customFormat="false" ht="12.8" hidden="false" customHeight="false" outlineLevel="0" collapsed="false">
      <c r="B74" s="5" t="n">
        <v>811.533333333333</v>
      </c>
      <c r="G74" s="3" t="n">
        <f aca="false">B74-$E$10</f>
        <v>68.5062500000003</v>
      </c>
      <c r="I74" s="3"/>
      <c r="K74" s="3" t="n">
        <f aca="false">G74/$I$11</f>
        <v>0.926347733178058</v>
      </c>
      <c r="O74" s="3"/>
    </row>
    <row r="75" customFormat="false" ht="12.8" hidden="false" customHeight="false" outlineLevel="0" collapsed="false">
      <c r="B75" s="5" t="n">
        <v>813.616666666667</v>
      </c>
      <c r="G75" s="3" t="n">
        <f aca="false">B75-$E$10</f>
        <v>70.5895833333335</v>
      </c>
      <c r="I75" s="3"/>
      <c r="K75" s="3" t="n">
        <f aca="false">G75/$I$11</f>
        <v>0.954518755687501</v>
      </c>
      <c r="O75" s="3"/>
    </row>
    <row r="76" customFormat="false" ht="12.8" hidden="false" customHeight="false" outlineLevel="0" collapsed="false">
      <c r="B76" s="5" t="n">
        <v>814.033333333333</v>
      </c>
      <c r="G76" s="3" t="n">
        <f aca="false">B76-$E$10</f>
        <v>71.0062500000003</v>
      </c>
      <c r="I76" s="3"/>
      <c r="K76" s="3" t="n">
        <f aca="false">G76/$I$11</f>
        <v>0.960152960189391</v>
      </c>
      <c r="O76" s="3"/>
    </row>
    <row r="77" customFormat="false" ht="12.8" hidden="false" customHeight="false" outlineLevel="0" collapsed="false">
      <c r="B77" s="5" t="n">
        <v>814.783333333333</v>
      </c>
      <c r="G77" s="3" t="n">
        <f aca="false">B77-$E$10</f>
        <v>71.7562500000003</v>
      </c>
      <c r="I77" s="3"/>
      <c r="K77" s="3" t="n">
        <f aca="false">G77/$I$11</f>
        <v>0.970294528292791</v>
      </c>
      <c r="O77" s="3"/>
    </row>
    <row r="78" customFormat="false" ht="12.8" hidden="false" customHeight="false" outlineLevel="0" collapsed="false">
      <c r="B78" s="5" t="n">
        <v>817.866666666667</v>
      </c>
      <c r="G78" s="3" t="n">
        <f aca="false">B78-$E$10</f>
        <v>74.8395833333335</v>
      </c>
      <c r="I78" s="3"/>
      <c r="K78" s="3" t="n">
        <f aca="false">G78/$I$11</f>
        <v>1.01198764160677</v>
      </c>
      <c r="O78" s="3"/>
    </row>
    <row r="79" customFormat="false" ht="12.8" hidden="false" customHeight="false" outlineLevel="0" collapsed="false">
      <c r="B79" s="5" t="n">
        <v>818.866666666667</v>
      </c>
      <c r="G79" s="3" t="n">
        <f aca="false">B79-$E$10</f>
        <v>75.8395833333335</v>
      </c>
      <c r="I79" s="3"/>
      <c r="K79" s="3" t="n">
        <f aca="false">G79/$I$11</f>
        <v>1.0255097324113</v>
      </c>
      <c r="O79" s="3"/>
    </row>
    <row r="80" customFormat="false" ht="12.8" hidden="false" customHeight="false" outlineLevel="0" collapsed="false">
      <c r="B80" s="5" t="n">
        <v>820.7</v>
      </c>
      <c r="G80" s="3" t="n">
        <f aca="false">B80-$E$10</f>
        <v>77.6729166666669</v>
      </c>
      <c r="I80" s="3"/>
      <c r="K80" s="3" t="n">
        <f aca="false">G80/$I$11</f>
        <v>1.05030023221961</v>
      </c>
      <c r="O80" s="3"/>
    </row>
    <row r="81" customFormat="false" ht="12.8" hidden="false" customHeight="false" outlineLevel="0" collapsed="false">
      <c r="B81" s="5" t="n">
        <v>821.116666666667</v>
      </c>
      <c r="G81" s="3" t="n">
        <f aca="false">B81-$E$10</f>
        <v>78.0895833333335</v>
      </c>
      <c r="I81" s="3"/>
      <c r="K81" s="3" t="n">
        <f aca="false">G81/$I$11</f>
        <v>1.0559344367215</v>
      </c>
      <c r="O81" s="3"/>
    </row>
    <row r="82" customFormat="false" ht="12.8" hidden="false" customHeight="false" outlineLevel="0" collapsed="false">
      <c r="B82" s="5" t="n">
        <v>825.616666666667</v>
      </c>
      <c r="G82" s="3" t="n">
        <f aca="false">B82-$E$10</f>
        <v>82.5895833333335</v>
      </c>
      <c r="I82" s="3"/>
      <c r="K82" s="3" t="n">
        <f aca="false">G82/$I$11</f>
        <v>1.1167838453419</v>
      </c>
      <c r="O82" s="3"/>
    </row>
    <row r="83" customFormat="false" ht="12.8" hidden="false" customHeight="false" outlineLevel="0" collapsed="false">
      <c r="B83" s="5" t="n">
        <v>828.616666666667</v>
      </c>
      <c r="G83" s="3" t="n">
        <f aca="false">B83-$E$10</f>
        <v>85.5895833333335</v>
      </c>
      <c r="I83" s="3"/>
      <c r="K83" s="3" t="n">
        <f aca="false">G83/$I$11</f>
        <v>1.1573501177555</v>
      </c>
      <c r="O83" s="3"/>
    </row>
    <row r="84" customFormat="false" ht="12.8" hidden="false" customHeight="false" outlineLevel="0" collapsed="false">
      <c r="B84" s="5" t="n">
        <v>841.45</v>
      </c>
      <c r="G84" s="3" t="n">
        <f aca="false">B84-$E$10</f>
        <v>98.4229166666669</v>
      </c>
      <c r="I84" s="3"/>
      <c r="K84" s="3" t="n">
        <f aca="false">G84/$I$11</f>
        <v>1.33088361641368</v>
      </c>
      <c r="O84" s="3"/>
    </row>
    <row r="85" customFormat="false" ht="12.8" hidden="false" customHeight="false" outlineLevel="0" collapsed="false">
      <c r="B85" s="5" t="n">
        <v>842.033333333333</v>
      </c>
      <c r="G85" s="3" t="n">
        <f aca="false">B85-$E$10</f>
        <v>99.0062500000002</v>
      </c>
      <c r="I85" s="3"/>
      <c r="K85" s="3" t="n">
        <f aca="false">G85/$I$11</f>
        <v>1.33877150271632</v>
      </c>
      <c r="O85" s="3"/>
    </row>
    <row r="86" customFormat="false" ht="12.8" hidden="false" customHeight="false" outlineLevel="0" collapsed="false">
      <c r="B86" s="5" t="n">
        <v>842.866666666667</v>
      </c>
      <c r="G86" s="3" t="n">
        <f aca="false">B86-$E$10</f>
        <v>99.8395833333335</v>
      </c>
      <c r="I86" s="3"/>
      <c r="K86" s="3" t="n">
        <f aca="false">G86/$I$11</f>
        <v>1.3500399117201</v>
      </c>
      <c r="O86" s="3"/>
    </row>
    <row r="87" customFormat="false" ht="12.8" hidden="false" customHeight="false" outlineLevel="0" collapsed="false">
      <c r="B87" s="5" t="n">
        <v>849.616666666667</v>
      </c>
      <c r="G87" s="3" t="n">
        <f aca="false">B87-$E$10</f>
        <v>106.589583333334</v>
      </c>
      <c r="I87" s="3"/>
      <c r="K87" s="3" t="n">
        <f aca="false">G87/$I$11</f>
        <v>1.4413140246507</v>
      </c>
      <c r="O87" s="3"/>
    </row>
    <row r="88" customFormat="false" ht="12.8" hidden="false" customHeight="false" outlineLevel="0" collapsed="false">
      <c r="B88" s="5" t="n">
        <v>874.7</v>
      </c>
      <c r="G88" s="3" t="n">
        <f aca="false">B88-$E$10</f>
        <v>131.672916666667</v>
      </c>
      <c r="I88" s="3"/>
      <c r="K88" s="3" t="n">
        <f aca="false">G88/$I$11</f>
        <v>1.78049313566441</v>
      </c>
      <c r="O88" s="3"/>
    </row>
    <row r="89" customFormat="false" ht="12.8" hidden="false" customHeight="false" outlineLevel="0" collapsed="false">
      <c r="B89" s="5" t="n">
        <v>878.783333333333</v>
      </c>
      <c r="G89" s="3" t="n">
        <f aca="false">B89-$E$10</f>
        <v>135.75625</v>
      </c>
      <c r="I89" s="3"/>
      <c r="K89" s="3" t="n">
        <f aca="false">G89/$I$11</f>
        <v>1.83570833978292</v>
      </c>
      <c r="O89" s="3"/>
    </row>
    <row r="90" customFormat="false" ht="12.8" hidden="false" customHeight="false" outlineLevel="0" collapsed="false">
      <c r="B90" s="14" t="n">
        <v>897.45</v>
      </c>
      <c r="G90" s="3" t="n">
        <f aca="false">B90-$E$10</f>
        <v>154.422916666667</v>
      </c>
      <c r="I90" s="3"/>
      <c r="K90" s="3" t="n">
        <f aca="false">G90/$I$11</f>
        <v>2.08812070146754</v>
      </c>
      <c r="O9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2017-05-03T15:18:51Z</dcterms:created>
  <dc:creator>Iliya Valchanov</dc:creator>
  <dc:description/>
  <dc:language>en-US</dc:language>
  <cp:lastModifiedBy/>
  <dcterms:modified xsi:type="dcterms:W3CDTF">2019-05-03T09:20:38Z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