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harm\OneDrive\Desktop\GitHub\Power Automate Scripts-20250429T202353Z-001\Power Automate Scripts\Trustforte and Park\"/>
    </mc:Choice>
  </mc:AlternateContent>
  <xr:revisionPtr revIDLastSave="0" documentId="13_ncr:1_{353B4C30-2467-4AF5-8F5E-670A57665107}" xr6:coauthVersionLast="47" xr6:coauthVersionMax="47" xr10:uidLastSave="{00000000-0000-0000-0000-000000000000}"/>
  <bookViews>
    <workbookView xWindow="33720" yWindow="274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B4" i="1"/>
  <c r="B5" i="1"/>
  <c r="B6" i="1"/>
  <c r="B7" i="1"/>
  <c r="B8" i="1"/>
  <c r="B9" i="1"/>
  <c r="B3" i="1"/>
  <c r="K3" i="1"/>
  <c r="K2" i="1"/>
  <c r="B2" i="1"/>
  <c r="G2" i="1"/>
  <c r="G3" i="1"/>
</calcChain>
</file>

<file path=xl/sharedStrings.xml><?xml version="1.0" encoding="utf-8"?>
<sst xmlns="http://schemas.openxmlformats.org/spreadsheetml/2006/main" count="37" uniqueCount="23">
  <si>
    <t>Explanation</t>
  </si>
  <si>
    <t>Invoice No.</t>
  </si>
  <si>
    <t>Invoice Date</t>
  </si>
  <si>
    <t>Amount</t>
  </si>
  <si>
    <t>Vendor</t>
  </si>
  <si>
    <t>Description</t>
  </si>
  <si>
    <t>Search Formula for Description</t>
  </si>
  <si>
    <t>Explanation Code</t>
  </si>
  <si>
    <t>Org. Invoice Date mm/dd/yyyy</t>
  </si>
  <si>
    <t>Cheque Date</t>
  </si>
  <si>
    <t>EVLU</t>
  </si>
  <si>
    <t>Matter No</t>
  </si>
  <si>
    <t>Park</t>
  </si>
  <si>
    <t>Park Services:Park Translations</t>
  </si>
  <si>
    <t>Park Services:Evaluation Services:In-House Evaluations:Park Academic</t>
  </si>
  <si>
    <t>V672-148468</t>
  </si>
  <si>
    <t>V672-144390</t>
  </si>
  <si>
    <t>V672-144392</t>
  </si>
  <si>
    <t>V672-144393</t>
  </si>
  <si>
    <t>V672-161304</t>
  </si>
  <si>
    <t>V672-145135</t>
  </si>
  <si>
    <t>V672-150005</t>
  </si>
  <si>
    <t>V672-146466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</si>
</sst>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0" fillId="4" borderId="0" xfId="0" applyFill="1"/>
    <xf numFmtId="0" fontId="0" fillId="0" borderId="0" xfId="0" quotePrefix="1"/>
    <xf numFmtId="165" fontId="0" fillId="0" borderId="0" xfId="0" applyNumberFormat="1"/>
    <xf numFmtId="4" fontId="0" fillId="0" borderId="0" xfId="0" applyNumberFormat="1"/>
  </cellXfs>
  <cellStyles count="4">
    <cellStyle name="Currency 2" xfId="2" xr:uid="{B6BBE87B-7137-48C5-BEF6-44FEDE43D5B4}"/>
    <cellStyle name="Normal" xfId="0" builtinId="0"/>
    <cellStyle name="Normal 2" xfId="1" xr:uid="{4F785213-FB9E-4976-92F0-D7705EA05793}"/>
    <cellStyle name="Normal 3" xfId="3" xr:uid="{238B8F63-E457-4CE2-9FFB-9E8E455F870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Normal="100" workbookViewId="0"/>
  </sheetViews>
  <sheetFormatPr defaultRowHeight="14.5" x14ac:dyDescent="0.35"/>
  <cols>
    <col min="1" max="1" width="12" bestFit="1" customWidth="1"/>
    <col min="2" max="2" width="13.1796875" bestFit="1" customWidth="1"/>
    <col min="3" max="3" width="9.54296875" bestFit="1" customWidth="1"/>
    <col min="4" max="4" width="14" bestFit="1" customWidth="1"/>
    <col min="5" max="5" width="20.81640625" style="3" customWidth="1"/>
    <col min="6" max="6" width="14.81640625" style="3" customWidth="1"/>
    <col min="7" max="7" width="14.08984375" bestFit="1" customWidth="1"/>
    <col min="8" max="8" width="12.1796875" customWidth="1"/>
    <col min="9" max="9" width="15.54296875" bestFit="1" customWidth="1"/>
    <col min="10" max="10" width="59.81640625" bestFit="1" customWidth="1"/>
    <col min="11" max="11" width="26.90625" bestFit="1" customWidth="1"/>
    <col min="12" max="12" width="24.1796875" bestFit="1" customWidth="1"/>
    <col min="13" max="13" width="14.453125" style="9" bestFit="1" customWidth="1"/>
  </cols>
  <sheetData>
    <row r="1" spans="1:11" x14ac:dyDescent="0.35">
      <c r="A1" s="2" t="s">
        <v>11</v>
      </c>
      <c r="B1" s="2" t="s">
        <v>0</v>
      </c>
      <c r="C1" s="1" t="s">
        <v>4</v>
      </c>
      <c r="D1" s="1" t="s">
        <v>1</v>
      </c>
      <c r="E1" s="4" t="s">
        <v>8</v>
      </c>
      <c r="F1" s="4" t="s">
        <v>9</v>
      </c>
      <c r="G1" s="5" t="s">
        <v>2</v>
      </c>
      <c r="H1" s="2" t="s">
        <v>3</v>
      </c>
      <c r="I1" s="2" t="s">
        <v>7</v>
      </c>
      <c r="J1" s="6" t="s">
        <v>5</v>
      </c>
      <c r="K1" s="7" t="s">
        <v>6</v>
      </c>
    </row>
    <row r="2" spans="1:11" x14ac:dyDescent="0.35">
      <c r="A2" t="s">
        <v>15</v>
      </c>
      <c r="B2" t="str">
        <f>C2&amp;" #"&amp;D2</f>
        <v>Park #2336952</v>
      </c>
      <c r="C2" s="8" t="s">
        <v>12</v>
      </c>
      <c r="D2">
        <v>2336952</v>
      </c>
      <c r="E2" s="3">
        <v>45548</v>
      </c>
      <c r="G2" t="str">
        <f t="shared" ref="G2:G9" si="0">TEXT(E2,"dd/mm/yyyy")</f>
        <v>13/09/2024</v>
      </c>
      <c r="H2">
        <v>100</v>
      </c>
      <c r="I2" t="s">
        <v>10</v>
      </c>
      <c r="J2" t="s">
        <v>13</v>
      </c>
      <c r="K2" t="str">
        <f>IF(ISNUMBER(SEARCH("Ev",J2)),"EVLU",IF(ISNUMBER(SEARCH("Trans",J2)),"TSLU",IF(ISNUMBER(SEARCH("Expert",J2)),"EVLU","Error")))</f>
        <v>TSLU</v>
      </c>
    </row>
    <row r="3" spans="1:11" x14ac:dyDescent="0.35">
      <c r="A3" t="s">
        <v>16</v>
      </c>
      <c r="B3" t="str">
        <f>C3&amp;" #"&amp;D3</f>
        <v>Park #2336934</v>
      </c>
      <c r="C3" s="8" t="s">
        <v>12</v>
      </c>
      <c r="D3">
        <v>2336934</v>
      </c>
      <c r="E3" s="3">
        <v>45548</v>
      </c>
      <c r="G3" t="str">
        <f t="shared" si="0"/>
        <v>13/09/2024</v>
      </c>
      <c r="H3" s="10">
        <v>100</v>
      </c>
      <c r="I3" t="s">
        <v>10</v>
      </c>
      <c r="J3" t="s">
        <v>14</v>
      </c>
      <c r="K3" t="str">
        <f>IF(ISNUMBER(SEARCH("Ev",J3)),"EVLU",IF(ISNUMBER(SEARCH("Trans",J3)),"TSLU",IF(ISNUMBER(SEARCH("Expert",J3)),"EVLU","Error")))</f>
        <v>EVLU</v>
      </c>
    </row>
    <row r="4" spans="1:11" x14ac:dyDescent="0.35">
      <c r="A4" t="s">
        <v>17</v>
      </c>
      <c r="B4" t="str">
        <f t="shared" ref="B4:B9" si="1">C4&amp;" #"&amp;D4</f>
        <v>Park #2333363</v>
      </c>
      <c r="C4" s="8" t="s">
        <v>12</v>
      </c>
      <c r="D4">
        <v>2333363</v>
      </c>
      <c r="E4" s="3">
        <v>45527</v>
      </c>
      <c r="G4" t="str">
        <f t="shared" si="0"/>
        <v>23/08/2024</v>
      </c>
      <c r="H4">
        <v>100</v>
      </c>
      <c r="I4" t="s">
        <v>10</v>
      </c>
    </row>
    <row r="5" spans="1:11" x14ac:dyDescent="0.35">
      <c r="A5" t="s">
        <v>18</v>
      </c>
      <c r="B5" t="str">
        <f t="shared" si="1"/>
        <v>Park #2334024</v>
      </c>
      <c r="C5" s="8" t="s">
        <v>12</v>
      </c>
      <c r="D5">
        <v>2334024</v>
      </c>
      <c r="E5" s="3">
        <v>45532</v>
      </c>
      <c r="G5" t="str">
        <f t="shared" si="0"/>
        <v>28/08/2024</v>
      </c>
      <c r="H5">
        <v>425</v>
      </c>
      <c r="I5" t="s">
        <v>10</v>
      </c>
    </row>
    <row r="6" spans="1:11" x14ac:dyDescent="0.35">
      <c r="A6" t="s">
        <v>19</v>
      </c>
      <c r="B6" t="str">
        <f t="shared" si="1"/>
        <v>Park #2339021</v>
      </c>
      <c r="C6" s="8" t="s">
        <v>12</v>
      </c>
      <c r="D6">
        <v>2339021</v>
      </c>
      <c r="E6" s="3">
        <v>45559</v>
      </c>
      <c r="G6" t="str">
        <f t="shared" si="0"/>
        <v>24/09/2024</v>
      </c>
      <c r="H6">
        <v>100</v>
      </c>
      <c r="I6" t="s">
        <v>10</v>
      </c>
    </row>
    <row r="7" spans="1:11" x14ac:dyDescent="0.35">
      <c r="A7" t="s">
        <v>20</v>
      </c>
      <c r="B7" t="str">
        <f t="shared" si="1"/>
        <v>Park #2333801</v>
      </c>
      <c r="C7" s="8" t="s">
        <v>12</v>
      </c>
      <c r="D7">
        <v>2333801</v>
      </c>
      <c r="E7" s="3">
        <v>45531</v>
      </c>
      <c r="G7" t="str">
        <f t="shared" si="0"/>
        <v>27/08/2024</v>
      </c>
      <c r="H7">
        <v>85</v>
      </c>
      <c r="I7" t="s">
        <v>10</v>
      </c>
    </row>
    <row r="8" spans="1:11" x14ac:dyDescent="0.35">
      <c r="A8" t="s">
        <v>21</v>
      </c>
      <c r="B8" t="str">
        <f t="shared" si="1"/>
        <v>Park #2336033</v>
      </c>
      <c r="C8" s="8" t="s">
        <v>12</v>
      </c>
      <c r="D8">
        <v>2336033</v>
      </c>
      <c r="E8" s="3">
        <v>45544</v>
      </c>
      <c r="G8" t="str">
        <f t="shared" si="0"/>
        <v>09/09/2024</v>
      </c>
      <c r="H8">
        <v>100</v>
      </c>
      <c r="I8" t="s">
        <v>10</v>
      </c>
    </row>
    <row r="9" spans="1:11" x14ac:dyDescent="0.35">
      <c r="A9" t="s">
        <v>22</v>
      </c>
      <c r="B9" t="str">
        <f t="shared" si="1"/>
        <v>Park #2334264</v>
      </c>
      <c r="C9" s="8" t="s">
        <v>12</v>
      </c>
      <c r="D9">
        <v>2334264</v>
      </c>
      <c r="E9" s="3">
        <v>45533</v>
      </c>
      <c r="G9" t="str">
        <f t="shared" si="0"/>
        <v>29/08/2024</v>
      </c>
      <c r="H9">
        <v>85</v>
      </c>
      <c r="I9" t="s">
        <v>10</v>
      </c>
    </row>
  </sheetData>
  <autoFilter ref="A1:K3" xr:uid="{00000000-0001-0000-0000-000000000000}"/>
  <phoneticPr fontId="2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Andrae Woodburn</dc:creator>
  <cp:lastModifiedBy>Dharmang Patel</cp:lastModifiedBy>
  <dcterms:created xsi:type="dcterms:W3CDTF">2015-06-05T18:17:20Z</dcterms:created>
  <dcterms:modified xsi:type="dcterms:W3CDTF">2025-04-29T20:53:58Z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2023-11-08T22:02:00Z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69f771c0-d738-4696-98b5-f80034acc77a</vt:lpwstr>
  </property>
  <property fmtid="{D5CDD505-2E9C-101B-9397-08002B2CF9AE}" pid="7" name="MSIP_Label_defa4170-0d19-0005-0004-bc88714345d2_ActionId">
    <vt:lpwstr>cffe25d9-c3d8-4c92-8f45-996034f63ffb</vt:lpwstr>
  </property>
  <property fmtid="{D5CDD505-2E9C-101B-9397-08002B2CF9AE}" pid="8" name="MSIP_Label_defa4170-0d19-0005-0004-bc88714345d2_ContentBits">
    <vt:lpwstr>0</vt:lpwstr>
  </property>
</Properties>
</file>