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gar\Dropbox (ATL FRB)\WorkForceDevProj\Documentation\Benefits &amp; Expenses Database\Rules.schoolMeals\"/>
    </mc:Choice>
  </mc:AlternateContent>
  <xr:revisionPtr revIDLastSave="0" documentId="13_ncr:1_{625A4D76-6D6A-4F4A-8FC0-08BE5025EA65}" xr6:coauthVersionLast="47" xr6:coauthVersionMax="47" xr10:uidLastSave="{00000000-0000-0000-0000-000000000000}"/>
  <bookViews>
    <workbookView xWindow="44880" yWindow="3990" windowWidth="29040" windowHeight="15840" xr2:uid="{C97A57E6-D63D-4106-B320-697C3924B992}"/>
  </bookViews>
  <sheets>
    <sheet name="School Meals" sheetId="1" r:id="rId1"/>
    <sheet name="FP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5" i="1" l="1"/>
  <c r="O435" i="1"/>
  <c r="M435" i="1"/>
  <c r="K435" i="1"/>
  <c r="O434" i="1"/>
  <c r="M434" i="1"/>
  <c r="K434" i="1"/>
  <c r="O433" i="1"/>
  <c r="M433" i="1"/>
  <c r="K433" i="1"/>
  <c r="O432" i="1"/>
  <c r="M432" i="1"/>
  <c r="K432" i="1"/>
  <c r="O431" i="1"/>
  <c r="M431" i="1"/>
  <c r="K431" i="1"/>
  <c r="O423" i="1"/>
  <c r="M423" i="1"/>
  <c r="K423" i="1"/>
  <c r="O422" i="1"/>
  <c r="M422" i="1"/>
  <c r="K422" i="1"/>
  <c r="O421" i="1"/>
  <c r="M421" i="1"/>
  <c r="K421" i="1"/>
  <c r="O420" i="1"/>
  <c r="M420" i="1"/>
  <c r="K420" i="1"/>
  <c r="O419" i="1"/>
  <c r="M419" i="1"/>
  <c r="K419" i="1"/>
  <c r="O411" i="1"/>
  <c r="M411" i="1"/>
  <c r="K411" i="1"/>
  <c r="O410" i="1"/>
  <c r="M410" i="1"/>
  <c r="K410" i="1"/>
  <c r="O409" i="1"/>
  <c r="M409" i="1"/>
  <c r="K409" i="1"/>
  <c r="O408" i="1"/>
  <c r="M408" i="1"/>
  <c r="K408" i="1"/>
  <c r="O407" i="1"/>
  <c r="M407" i="1"/>
  <c r="K407" i="1"/>
  <c r="O399" i="1"/>
  <c r="M399" i="1"/>
  <c r="K399" i="1"/>
  <c r="O398" i="1"/>
  <c r="M398" i="1"/>
  <c r="K398" i="1"/>
  <c r="O397" i="1"/>
  <c r="M397" i="1"/>
  <c r="K397" i="1"/>
  <c r="O396" i="1"/>
  <c r="M396" i="1"/>
  <c r="K396" i="1"/>
  <c r="O395" i="1"/>
  <c r="M395" i="1"/>
  <c r="K395" i="1"/>
  <c r="O387" i="1"/>
  <c r="M387" i="1"/>
  <c r="K387" i="1"/>
  <c r="O386" i="1"/>
  <c r="M386" i="1"/>
  <c r="K386" i="1"/>
  <c r="O385" i="1"/>
  <c r="M385" i="1"/>
  <c r="K385" i="1"/>
  <c r="O384" i="1"/>
  <c r="M384" i="1"/>
  <c r="K384" i="1"/>
  <c r="O383" i="1"/>
  <c r="M383" i="1"/>
  <c r="K383" i="1"/>
  <c r="O375" i="1"/>
  <c r="M375" i="1"/>
  <c r="K375" i="1"/>
  <c r="O374" i="1"/>
  <c r="M374" i="1"/>
  <c r="K374" i="1"/>
  <c r="O373" i="1"/>
  <c r="M373" i="1"/>
  <c r="K373" i="1"/>
  <c r="O372" i="1"/>
  <c r="M372" i="1"/>
  <c r="K372" i="1"/>
  <c r="O371" i="1"/>
  <c r="M371" i="1"/>
  <c r="K371" i="1"/>
  <c r="O363" i="1"/>
  <c r="M363" i="1"/>
  <c r="K363" i="1"/>
  <c r="O362" i="1"/>
  <c r="M362" i="1"/>
  <c r="K362" i="1"/>
  <c r="O361" i="1"/>
  <c r="M361" i="1"/>
  <c r="K361" i="1"/>
  <c r="O360" i="1"/>
  <c r="M360" i="1"/>
  <c r="K360" i="1"/>
  <c r="O359" i="1"/>
  <c r="M359" i="1"/>
  <c r="K359" i="1"/>
  <c r="O351" i="1"/>
  <c r="M351" i="1"/>
  <c r="K351" i="1"/>
  <c r="O350" i="1"/>
  <c r="M350" i="1"/>
  <c r="K350" i="1"/>
  <c r="O349" i="1"/>
  <c r="M349" i="1"/>
  <c r="K349" i="1"/>
  <c r="O348" i="1"/>
  <c r="M348" i="1"/>
  <c r="K348" i="1"/>
  <c r="O347" i="1"/>
  <c r="M347" i="1"/>
  <c r="K347" i="1"/>
  <c r="O339" i="1"/>
  <c r="M339" i="1"/>
  <c r="K339" i="1"/>
  <c r="O338" i="1"/>
  <c r="M338" i="1"/>
  <c r="K338" i="1"/>
  <c r="O337" i="1"/>
  <c r="M337" i="1"/>
  <c r="K337" i="1"/>
  <c r="O336" i="1"/>
  <c r="M336" i="1"/>
  <c r="K336" i="1"/>
  <c r="O335" i="1"/>
  <c r="M335" i="1"/>
  <c r="K335" i="1"/>
  <c r="O327" i="1"/>
  <c r="M327" i="1"/>
  <c r="K327" i="1"/>
  <c r="O326" i="1"/>
  <c r="M326" i="1"/>
  <c r="K326" i="1"/>
  <c r="O325" i="1"/>
  <c r="M325" i="1"/>
  <c r="K325" i="1"/>
  <c r="O324" i="1"/>
  <c r="M324" i="1"/>
  <c r="K324" i="1"/>
  <c r="O323" i="1"/>
  <c r="M323" i="1"/>
  <c r="K323" i="1"/>
  <c r="O315" i="1"/>
  <c r="M315" i="1"/>
  <c r="K315" i="1"/>
  <c r="O314" i="1"/>
  <c r="M314" i="1"/>
  <c r="K314" i="1"/>
  <c r="O313" i="1"/>
  <c r="M313" i="1"/>
  <c r="K313" i="1"/>
  <c r="O312" i="1"/>
  <c r="M312" i="1"/>
  <c r="K312" i="1"/>
  <c r="O311" i="1"/>
  <c r="M311" i="1"/>
  <c r="K311" i="1"/>
  <c r="O303" i="1"/>
  <c r="M303" i="1"/>
  <c r="K303" i="1"/>
  <c r="O302" i="1"/>
  <c r="M302" i="1"/>
  <c r="K302" i="1"/>
  <c r="O301" i="1"/>
  <c r="M301" i="1"/>
  <c r="K301" i="1"/>
  <c r="O300" i="1"/>
  <c r="M300" i="1"/>
  <c r="K300" i="1"/>
  <c r="O299" i="1"/>
  <c r="M299" i="1"/>
  <c r="K299" i="1"/>
  <c r="O291" i="1"/>
  <c r="M291" i="1"/>
  <c r="K291" i="1"/>
  <c r="O290" i="1"/>
  <c r="M290" i="1"/>
  <c r="K290" i="1"/>
  <c r="O289" i="1"/>
  <c r="M289" i="1"/>
  <c r="K289" i="1"/>
  <c r="O288" i="1"/>
  <c r="M288" i="1"/>
  <c r="K288" i="1"/>
  <c r="O287" i="1"/>
  <c r="M287" i="1"/>
  <c r="K287" i="1"/>
  <c r="O279" i="1"/>
  <c r="M279" i="1"/>
  <c r="K279" i="1"/>
  <c r="O278" i="1"/>
  <c r="M278" i="1"/>
  <c r="K278" i="1"/>
  <c r="O277" i="1"/>
  <c r="M277" i="1"/>
  <c r="K277" i="1"/>
  <c r="O276" i="1"/>
  <c r="M276" i="1"/>
  <c r="K276" i="1"/>
  <c r="O275" i="1"/>
  <c r="M275" i="1"/>
  <c r="K275" i="1"/>
  <c r="O267" i="1"/>
  <c r="M267" i="1"/>
  <c r="K267" i="1"/>
  <c r="O266" i="1"/>
  <c r="M266" i="1"/>
  <c r="K266" i="1"/>
  <c r="O265" i="1"/>
  <c r="M265" i="1"/>
  <c r="K265" i="1"/>
  <c r="O264" i="1"/>
  <c r="M264" i="1"/>
  <c r="K264" i="1"/>
  <c r="O263" i="1"/>
  <c r="M263" i="1"/>
  <c r="K263" i="1"/>
  <c r="O255" i="1"/>
  <c r="M255" i="1"/>
  <c r="K255" i="1"/>
  <c r="O254" i="1"/>
  <c r="M254" i="1"/>
  <c r="K254" i="1"/>
  <c r="O253" i="1"/>
  <c r="M253" i="1"/>
  <c r="K253" i="1"/>
  <c r="O252" i="1"/>
  <c r="M252" i="1"/>
  <c r="K252" i="1"/>
  <c r="O251" i="1"/>
  <c r="M251" i="1"/>
  <c r="K251" i="1"/>
  <c r="O243" i="1"/>
  <c r="M243" i="1"/>
  <c r="K243" i="1"/>
  <c r="O242" i="1"/>
  <c r="M242" i="1"/>
  <c r="K242" i="1"/>
  <c r="O241" i="1"/>
  <c r="M241" i="1"/>
  <c r="K241" i="1"/>
  <c r="O240" i="1"/>
  <c r="M240" i="1"/>
  <c r="K240" i="1"/>
  <c r="O239" i="1"/>
  <c r="M239" i="1"/>
  <c r="K239" i="1"/>
  <c r="O231" i="1"/>
  <c r="M231" i="1"/>
  <c r="K231" i="1"/>
  <c r="O230" i="1"/>
  <c r="M230" i="1"/>
  <c r="K230" i="1"/>
  <c r="O229" i="1"/>
  <c r="M229" i="1"/>
  <c r="K229" i="1"/>
  <c r="O228" i="1"/>
  <c r="M228" i="1"/>
  <c r="K228" i="1"/>
  <c r="O227" i="1"/>
  <c r="M227" i="1"/>
  <c r="K227" i="1"/>
  <c r="O219" i="1"/>
  <c r="M219" i="1"/>
  <c r="K219" i="1"/>
  <c r="O218" i="1"/>
  <c r="M218" i="1"/>
  <c r="K218" i="1"/>
  <c r="O217" i="1"/>
  <c r="M217" i="1"/>
  <c r="K217" i="1"/>
  <c r="O216" i="1"/>
  <c r="M216" i="1"/>
  <c r="K216" i="1"/>
  <c r="O215" i="1"/>
  <c r="M215" i="1"/>
  <c r="K215" i="1"/>
  <c r="O207" i="1"/>
  <c r="M207" i="1"/>
  <c r="K207" i="1"/>
  <c r="O206" i="1"/>
  <c r="M206" i="1"/>
  <c r="K206" i="1"/>
  <c r="O205" i="1"/>
  <c r="M205" i="1"/>
  <c r="K205" i="1"/>
  <c r="O204" i="1"/>
  <c r="M204" i="1"/>
  <c r="K204" i="1"/>
  <c r="O203" i="1"/>
  <c r="M203" i="1"/>
  <c r="K203" i="1"/>
  <c r="O195" i="1"/>
  <c r="M195" i="1"/>
  <c r="K195" i="1"/>
  <c r="O194" i="1"/>
  <c r="M194" i="1"/>
  <c r="K194" i="1"/>
  <c r="O193" i="1"/>
  <c r="M193" i="1"/>
  <c r="K193" i="1"/>
  <c r="O192" i="1"/>
  <c r="M192" i="1"/>
  <c r="K192" i="1"/>
  <c r="O191" i="1"/>
  <c r="M191" i="1"/>
  <c r="K191" i="1"/>
  <c r="O183" i="1"/>
  <c r="M183" i="1"/>
  <c r="K183" i="1"/>
  <c r="O182" i="1"/>
  <c r="M182" i="1"/>
  <c r="K182" i="1"/>
  <c r="O181" i="1"/>
  <c r="M181" i="1"/>
  <c r="K181" i="1"/>
  <c r="O180" i="1"/>
  <c r="M180" i="1"/>
  <c r="K180" i="1"/>
  <c r="O179" i="1"/>
  <c r="M179" i="1"/>
  <c r="K179" i="1"/>
  <c r="O171" i="1"/>
  <c r="M171" i="1"/>
  <c r="K171" i="1"/>
  <c r="O170" i="1"/>
  <c r="M170" i="1"/>
  <c r="K170" i="1"/>
  <c r="O169" i="1"/>
  <c r="M169" i="1"/>
  <c r="K169" i="1"/>
  <c r="O168" i="1"/>
  <c r="M168" i="1"/>
  <c r="K168" i="1"/>
  <c r="O167" i="1"/>
  <c r="M167" i="1"/>
  <c r="K167" i="1"/>
  <c r="O159" i="1"/>
  <c r="M159" i="1"/>
  <c r="K159" i="1"/>
  <c r="O158" i="1"/>
  <c r="M158" i="1"/>
  <c r="K158" i="1"/>
  <c r="O157" i="1"/>
  <c r="M157" i="1"/>
  <c r="K157" i="1"/>
  <c r="O156" i="1"/>
  <c r="M156" i="1"/>
  <c r="K156" i="1"/>
  <c r="O155" i="1"/>
  <c r="M155" i="1"/>
  <c r="K155" i="1"/>
  <c r="O147" i="1"/>
  <c r="M147" i="1"/>
  <c r="K147" i="1"/>
  <c r="O146" i="1"/>
  <c r="M146" i="1"/>
  <c r="K146" i="1"/>
  <c r="O145" i="1"/>
  <c r="M145" i="1"/>
  <c r="K145" i="1"/>
  <c r="O144" i="1"/>
  <c r="M144" i="1"/>
  <c r="K144" i="1"/>
  <c r="O143" i="1"/>
  <c r="M143" i="1"/>
  <c r="K143" i="1"/>
  <c r="O135" i="1"/>
  <c r="M135" i="1"/>
  <c r="O134" i="1"/>
  <c r="M134" i="1"/>
  <c r="K134" i="1"/>
  <c r="O133" i="1"/>
  <c r="M133" i="1"/>
  <c r="K133" i="1"/>
  <c r="O132" i="1"/>
  <c r="M132" i="1"/>
  <c r="K132" i="1"/>
  <c r="O131" i="1"/>
  <c r="M131" i="1"/>
  <c r="K131" i="1"/>
  <c r="O123" i="1"/>
  <c r="M123" i="1"/>
  <c r="K123" i="1"/>
  <c r="O122" i="1"/>
  <c r="M122" i="1"/>
  <c r="K122" i="1"/>
  <c r="O121" i="1"/>
  <c r="M121" i="1"/>
  <c r="K121" i="1"/>
  <c r="O120" i="1"/>
  <c r="M120" i="1"/>
  <c r="K120" i="1"/>
  <c r="O119" i="1"/>
  <c r="M119" i="1"/>
  <c r="K119" i="1"/>
  <c r="O111" i="1"/>
  <c r="M111" i="1"/>
  <c r="K111" i="1"/>
  <c r="O110" i="1"/>
  <c r="M110" i="1"/>
  <c r="K110" i="1"/>
  <c r="O109" i="1"/>
  <c r="M109" i="1"/>
  <c r="K109" i="1"/>
  <c r="O108" i="1"/>
  <c r="M108" i="1"/>
  <c r="K108" i="1"/>
  <c r="O107" i="1"/>
  <c r="M107" i="1"/>
  <c r="K107" i="1"/>
  <c r="O99" i="1"/>
  <c r="M99" i="1"/>
  <c r="K99" i="1"/>
  <c r="O98" i="1"/>
  <c r="M98" i="1"/>
  <c r="K98" i="1"/>
  <c r="O97" i="1"/>
  <c r="M97" i="1"/>
  <c r="K97" i="1"/>
  <c r="O96" i="1"/>
  <c r="M96" i="1"/>
  <c r="K96" i="1"/>
  <c r="O95" i="1"/>
  <c r="M95" i="1"/>
  <c r="K95" i="1"/>
  <c r="O87" i="1"/>
  <c r="M87" i="1"/>
  <c r="K87" i="1"/>
  <c r="O86" i="1"/>
  <c r="M86" i="1"/>
  <c r="K86" i="1"/>
  <c r="O85" i="1"/>
  <c r="M85" i="1"/>
  <c r="K85" i="1"/>
  <c r="O84" i="1"/>
  <c r="M84" i="1"/>
  <c r="K84" i="1"/>
  <c r="O83" i="1"/>
  <c r="M83" i="1"/>
  <c r="K83" i="1"/>
  <c r="O75" i="1"/>
  <c r="M75" i="1"/>
  <c r="K75" i="1"/>
  <c r="O74" i="1"/>
  <c r="M74" i="1"/>
  <c r="K74" i="1"/>
  <c r="O73" i="1"/>
  <c r="M73" i="1"/>
  <c r="K73" i="1"/>
  <c r="O72" i="1"/>
  <c r="M72" i="1"/>
  <c r="K72" i="1"/>
  <c r="O71" i="1"/>
  <c r="M71" i="1"/>
  <c r="K71" i="1"/>
  <c r="K76" i="1"/>
  <c r="M76" i="1"/>
  <c r="O76" i="1"/>
  <c r="O63" i="1"/>
  <c r="M63" i="1"/>
  <c r="K63" i="1"/>
  <c r="O62" i="1"/>
  <c r="M62" i="1"/>
  <c r="K62" i="1"/>
  <c r="O61" i="1"/>
  <c r="M61" i="1"/>
  <c r="K61" i="1"/>
  <c r="O60" i="1"/>
  <c r="M60" i="1"/>
  <c r="K60" i="1"/>
  <c r="O59" i="1"/>
  <c r="M59" i="1"/>
  <c r="K59" i="1"/>
  <c r="O51" i="1"/>
  <c r="M51" i="1"/>
  <c r="K51" i="1"/>
  <c r="O50" i="1"/>
  <c r="M50" i="1"/>
  <c r="K50" i="1"/>
  <c r="O49" i="1"/>
  <c r="M49" i="1"/>
  <c r="K49" i="1"/>
  <c r="O48" i="1"/>
  <c r="M48" i="1"/>
  <c r="K48" i="1"/>
  <c r="O47" i="1"/>
  <c r="M47" i="1"/>
  <c r="K47" i="1"/>
  <c r="O39" i="1"/>
  <c r="M39" i="1"/>
  <c r="K39" i="1"/>
  <c r="O38" i="1"/>
  <c r="M38" i="1"/>
  <c r="K38" i="1"/>
  <c r="O37" i="1"/>
  <c r="M37" i="1"/>
  <c r="K37" i="1"/>
  <c r="O36" i="1"/>
  <c r="M36" i="1"/>
  <c r="K36" i="1"/>
  <c r="O35" i="1"/>
  <c r="M35" i="1"/>
  <c r="K35" i="1"/>
  <c r="O27" i="1"/>
  <c r="M27" i="1"/>
  <c r="K27" i="1"/>
  <c r="O26" i="1"/>
  <c r="M26" i="1"/>
  <c r="K26" i="1"/>
  <c r="O25" i="1"/>
  <c r="M25" i="1"/>
  <c r="K25" i="1"/>
  <c r="O24" i="1"/>
  <c r="M24" i="1"/>
  <c r="K24" i="1"/>
  <c r="O23" i="1"/>
  <c r="M23" i="1"/>
  <c r="K23" i="1"/>
  <c r="O15" i="1"/>
  <c r="M15" i="1"/>
  <c r="K15" i="1"/>
  <c r="O14" i="1"/>
  <c r="M14" i="1"/>
  <c r="K14" i="1"/>
  <c r="O13" i="1"/>
  <c r="M13" i="1"/>
  <c r="K13" i="1"/>
  <c r="O12" i="1"/>
  <c r="M12" i="1"/>
  <c r="K12" i="1"/>
  <c r="O11" i="1"/>
  <c r="M11" i="1"/>
  <c r="K11" i="1"/>
  <c r="E290" i="2"/>
  <c r="E291" i="2" s="1"/>
  <c r="E292" i="2" s="1"/>
  <c r="E293" i="2" s="1"/>
  <c r="E254" i="2"/>
  <c r="E255" i="2" s="1"/>
  <c r="E256" i="2" s="1"/>
  <c r="E257" i="2" s="1"/>
  <c r="E182" i="2"/>
  <c r="E183" i="2" s="1"/>
  <c r="E184" i="2" s="1"/>
  <c r="E185" i="2" s="1"/>
  <c r="O70" i="1" l="1"/>
  <c r="M70" i="1"/>
  <c r="K70" i="1"/>
  <c r="O69" i="1"/>
  <c r="M69" i="1"/>
  <c r="K69" i="1"/>
  <c r="O68" i="1"/>
  <c r="M68" i="1"/>
  <c r="K68" i="1"/>
  <c r="O67" i="1"/>
  <c r="M67" i="1"/>
  <c r="K67" i="1"/>
  <c r="O66" i="1"/>
  <c r="M66" i="1"/>
  <c r="K66" i="1"/>
  <c r="O65" i="1"/>
  <c r="M65" i="1"/>
  <c r="K65" i="1"/>
  <c r="O64" i="1"/>
  <c r="M64" i="1"/>
  <c r="K64" i="1"/>
  <c r="O58" i="1"/>
  <c r="M58" i="1"/>
  <c r="K58" i="1"/>
  <c r="O57" i="1"/>
  <c r="M57" i="1"/>
  <c r="K57" i="1"/>
  <c r="O56" i="1"/>
  <c r="M56" i="1"/>
  <c r="K56" i="1"/>
  <c r="O55" i="1"/>
  <c r="M55" i="1"/>
  <c r="K55" i="1"/>
  <c r="O54" i="1"/>
  <c r="M54" i="1"/>
  <c r="K54" i="1"/>
  <c r="O53" i="1"/>
  <c r="M53" i="1"/>
  <c r="K53" i="1"/>
  <c r="O52" i="1"/>
  <c r="M52" i="1"/>
  <c r="K52" i="1"/>
  <c r="O46" i="1"/>
  <c r="M46" i="1"/>
  <c r="K46" i="1"/>
  <c r="O45" i="1"/>
  <c r="M45" i="1"/>
  <c r="K45" i="1"/>
  <c r="O44" i="1"/>
  <c r="M44" i="1"/>
  <c r="K44" i="1"/>
  <c r="O43" i="1"/>
  <c r="M43" i="1"/>
  <c r="K43" i="1"/>
  <c r="O42" i="1"/>
  <c r="M42" i="1"/>
  <c r="K42" i="1"/>
  <c r="O41" i="1"/>
  <c r="M41" i="1"/>
  <c r="K41" i="1"/>
  <c r="O40" i="1"/>
  <c r="M40" i="1"/>
  <c r="K40" i="1"/>
  <c r="M5" i="1"/>
  <c r="M6" i="1"/>
  <c r="M7" i="1"/>
  <c r="M8" i="1"/>
  <c r="M9" i="1"/>
  <c r="M10" i="1"/>
  <c r="M16" i="1"/>
  <c r="M17" i="1"/>
  <c r="M18" i="1"/>
  <c r="M19" i="1"/>
  <c r="M20" i="1"/>
  <c r="M21" i="1"/>
  <c r="M22" i="1"/>
  <c r="M28" i="1"/>
  <c r="M29" i="1"/>
  <c r="M30" i="1"/>
  <c r="M31" i="1"/>
  <c r="M32" i="1"/>
  <c r="M33" i="1"/>
  <c r="M34" i="1"/>
  <c r="M4" i="1"/>
  <c r="K5" i="1"/>
  <c r="K6" i="1"/>
  <c r="K7" i="1"/>
  <c r="K8" i="1"/>
  <c r="K9" i="1"/>
  <c r="K10" i="1"/>
  <c r="K16" i="1"/>
  <c r="K17" i="1"/>
  <c r="K18" i="1"/>
  <c r="K19" i="1"/>
  <c r="K20" i="1"/>
  <c r="K21" i="1"/>
  <c r="K22" i="1"/>
  <c r="K28" i="1"/>
  <c r="K29" i="1"/>
  <c r="K30" i="1"/>
  <c r="K31" i="1"/>
  <c r="K32" i="1"/>
  <c r="K33" i="1"/>
  <c r="K34" i="1"/>
  <c r="K4" i="1"/>
  <c r="K77" i="1"/>
  <c r="K78" i="1"/>
  <c r="K79" i="1"/>
  <c r="K80" i="1"/>
  <c r="K81" i="1"/>
  <c r="K82" i="1"/>
  <c r="K88" i="1"/>
  <c r="K89" i="1"/>
  <c r="K90" i="1"/>
  <c r="K91" i="1"/>
  <c r="K92" i="1"/>
  <c r="K93" i="1"/>
  <c r="K94" i="1"/>
  <c r="K100" i="1"/>
  <c r="K101" i="1"/>
  <c r="K102" i="1"/>
  <c r="K103" i="1"/>
  <c r="K104" i="1"/>
  <c r="K105" i="1"/>
  <c r="K106" i="1"/>
  <c r="K112" i="1"/>
  <c r="K113" i="1"/>
  <c r="K114" i="1"/>
  <c r="K115" i="1"/>
  <c r="K116" i="1"/>
  <c r="K117" i="1"/>
  <c r="K118" i="1"/>
  <c r="K124" i="1"/>
  <c r="K125" i="1"/>
  <c r="K126" i="1"/>
  <c r="K127" i="1"/>
  <c r="K128" i="1"/>
  <c r="K129" i="1"/>
  <c r="K130" i="1"/>
  <c r="K136" i="1"/>
  <c r="K137" i="1"/>
  <c r="K138" i="1"/>
  <c r="K139" i="1"/>
  <c r="K140" i="1"/>
  <c r="K141" i="1"/>
  <c r="K142" i="1"/>
  <c r="K148" i="1"/>
  <c r="K149" i="1"/>
  <c r="K150" i="1"/>
  <c r="K151" i="1"/>
  <c r="K152" i="1"/>
  <c r="K153" i="1"/>
  <c r="K154" i="1"/>
  <c r="K160" i="1"/>
  <c r="K161" i="1"/>
  <c r="K162" i="1"/>
  <c r="K163" i="1"/>
  <c r="K164" i="1"/>
  <c r="K165" i="1"/>
  <c r="K166" i="1"/>
  <c r="K172" i="1"/>
  <c r="K173" i="1"/>
  <c r="K174" i="1"/>
  <c r="K175" i="1"/>
  <c r="K176" i="1"/>
  <c r="K177" i="1"/>
  <c r="K178" i="1"/>
  <c r="K184" i="1"/>
  <c r="K185" i="1"/>
  <c r="K186" i="1"/>
  <c r="K187" i="1"/>
  <c r="K188" i="1"/>
  <c r="K189" i="1"/>
  <c r="K190" i="1"/>
  <c r="K196" i="1"/>
  <c r="K197" i="1"/>
  <c r="K198" i="1"/>
  <c r="K199" i="1"/>
  <c r="K200" i="1"/>
  <c r="K201" i="1"/>
  <c r="K202" i="1"/>
  <c r="K208" i="1"/>
  <c r="K209" i="1"/>
  <c r="K210" i="1"/>
  <c r="K211" i="1"/>
  <c r="K212" i="1"/>
  <c r="K213" i="1"/>
  <c r="K214" i="1"/>
  <c r="K220" i="1"/>
  <c r="K221" i="1"/>
  <c r="K222" i="1"/>
  <c r="K223" i="1"/>
  <c r="K224" i="1"/>
  <c r="K225" i="1"/>
  <c r="K226" i="1"/>
  <c r="K232" i="1"/>
  <c r="K233" i="1"/>
  <c r="K234" i="1"/>
  <c r="K235" i="1"/>
  <c r="K236" i="1"/>
  <c r="K237" i="1"/>
  <c r="K238" i="1"/>
  <c r="K244" i="1"/>
  <c r="K245" i="1"/>
  <c r="K246" i="1"/>
  <c r="K247" i="1"/>
  <c r="K248" i="1"/>
  <c r="K249" i="1"/>
  <c r="K250" i="1"/>
  <c r="K256" i="1"/>
  <c r="K257" i="1"/>
  <c r="K258" i="1"/>
  <c r="K259" i="1"/>
  <c r="K260" i="1"/>
  <c r="K261" i="1"/>
  <c r="K262" i="1"/>
  <c r="K268" i="1"/>
  <c r="K269" i="1"/>
  <c r="K270" i="1"/>
  <c r="K271" i="1"/>
  <c r="K272" i="1"/>
  <c r="K273" i="1"/>
  <c r="K274" i="1"/>
  <c r="K280" i="1"/>
  <c r="K281" i="1"/>
  <c r="K282" i="1"/>
  <c r="K283" i="1"/>
  <c r="K284" i="1"/>
  <c r="K285" i="1"/>
  <c r="K286" i="1"/>
  <c r="K292" i="1"/>
  <c r="K293" i="1"/>
  <c r="K294" i="1"/>
  <c r="K295" i="1"/>
  <c r="K296" i="1"/>
  <c r="K297" i="1"/>
  <c r="K298" i="1"/>
  <c r="K304" i="1"/>
  <c r="K305" i="1"/>
  <c r="K306" i="1"/>
  <c r="K307" i="1"/>
  <c r="K308" i="1"/>
  <c r="K309" i="1"/>
  <c r="K310" i="1"/>
  <c r="K316" i="1"/>
  <c r="K317" i="1"/>
  <c r="K318" i="1"/>
  <c r="K319" i="1"/>
  <c r="K320" i="1"/>
  <c r="K321" i="1"/>
  <c r="K322" i="1"/>
  <c r="K328" i="1"/>
  <c r="K329" i="1"/>
  <c r="K330" i="1"/>
  <c r="K331" i="1"/>
  <c r="K332" i="1"/>
  <c r="K333" i="1"/>
  <c r="K334" i="1"/>
  <c r="K340" i="1"/>
  <c r="K341" i="1"/>
  <c r="K342" i="1"/>
  <c r="K343" i="1"/>
  <c r="K344" i="1"/>
  <c r="K345" i="1"/>
  <c r="K346" i="1"/>
  <c r="K352" i="1"/>
  <c r="K353" i="1"/>
  <c r="K354" i="1"/>
  <c r="K355" i="1"/>
  <c r="K356" i="1"/>
  <c r="K357" i="1"/>
  <c r="K358" i="1"/>
  <c r="K364" i="1"/>
  <c r="K365" i="1"/>
  <c r="K366" i="1"/>
  <c r="K367" i="1"/>
  <c r="K368" i="1"/>
  <c r="K369" i="1"/>
  <c r="K370" i="1"/>
  <c r="K376" i="1"/>
  <c r="K377" i="1"/>
  <c r="K378" i="1"/>
  <c r="K379" i="1"/>
  <c r="K380" i="1"/>
  <c r="K381" i="1"/>
  <c r="K382" i="1"/>
  <c r="K388" i="1"/>
  <c r="K389" i="1"/>
  <c r="K390" i="1"/>
  <c r="K391" i="1"/>
  <c r="K392" i="1"/>
  <c r="K393" i="1"/>
  <c r="K394" i="1"/>
  <c r="K400" i="1"/>
  <c r="K401" i="1"/>
  <c r="K402" i="1"/>
  <c r="K403" i="1"/>
  <c r="K404" i="1"/>
  <c r="K405" i="1"/>
  <c r="K406" i="1"/>
  <c r="K412" i="1"/>
  <c r="K413" i="1"/>
  <c r="K414" i="1"/>
  <c r="K415" i="1"/>
  <c r="K416" i="1"/>
  <c r="K417" i="1"/>
  <c r="K418" i="1"/>
  <c r="K424" i="1"/>
  <c r="K425" i="1"/>
  <c r="K426" i="1"/>
  <c r="K427" i="1"/>
  <c r="K428" i="1"/>
  <c r="K429" i="1"/>
  <c r="K430" i="1"/>
  <c r="M77" i="1"/>
  <c r="M78" i="1"/>
  <c r="M79" i="1"/>
  <c r="M80" i="1"/>
  <c r="M81" i="1"/>
  <c r="M82" i="1"/>
  <c r="M88" i="1"/>
  <c r="M89" i="1"/>
  <c r="M90" i="1"/>
  <c r="M91" i="1"/>
  <c r="M92" i="1"/>
  <c r="M93" i="1"/>
  <c r="M94" i="1"/>
  <c r="M100" i="1"/>
  <c r="M101" i="1"/>
  <c r="M102" i="1"/>
  <c r="M103" i="1"/>
  <c r="M104" i="1"/>
  <c r="M105" i="1"/>
  <c r="M106" i="1"/>
  <c r="M112" i="1"/>
  <c r="M113" i="1"/>
  <c r="M114" i="1"/>
  <c r="M115" i="1"/>
  <c r="M116" i="1"/>
  <c r="M117" i="1"/>
  <c r="M118" i="1"/>
  <c r="M124" i="1"/>
  <c r="M125" i="1"/>
  <c r="M126" i="1"/>
  <c r="M127" i="1"/>
  <c r="M128" i="1"/>
  <c r="M129" i="1"/>
  <c r="M130" i="1"/>
  <c r="M136" i="1"/>
  <c r="M137" i="1"/>
  <c r="M138" i="1"/>
  <c r="M139" i="1"/>
  <c r="M140" i="1"/>
  <c r="M141" i="1"/>
  <c r="M142" i="1"/>
  <c r="M148" i="1"/>
  <c r="M149" i="1"/>
  <c r="M150" i="1"/>
  <c r="M151" i="1"/>
  <c r="M152" i="1"/>
  <c r="M153" i="1"/>
  <c r="M154" i="1"/>
  <c r="M160" i="1"/>
  <c r="M161" i="1"/>
  <c r="M162" i="1"/>
  <c r="M163" i="1"/>
  <c r="M164" i="1"/>
  <c r="M165" i="1"/>
  <c r="M166" i="1"/>
  <c r="M172" i="1"/>
  <c r="M173" i="1"/>
  <c r="M174" i="1"/>
  <c r="M175" i="1"/>
  <c r="M176" i="1"/>
  <c r="M177" i="1"/>
  <c r="M178" i="1"/>
  <c r="M184" i="1"/>
  <c r="M185" i="1"/>
  <c r="M186" i="1"/>
  <c r="M187" i="1"/>
  <c r="M188" i="1"/>
  <c r="M189" i="1"/>
  <c r="M190" i="1"/>
  <c r="M196" i="1"/>
  <c r="M197" i="1"/>
  <c r="M198" i="1"/>
  <c r="M199" i="1"/>
  <c r="M200" i="1"/>
  <c r="M201" i="1"/>
  <c r="M202" i="1"/>
  <c r="M208" i="1"/>
  <c r="M209" i="1"/>
  <c r="M210" i="1"/>
  <c r="M211" i="1"/>
  <c r="M212" i="1"/>
  <c r="M213" i="1"/>
  <c r="M214" i="1"/>
  <c r="M220" i="1"/>
  <c r="M221" i="1"/>
  <c r="M222" i="1"/>
  <c r="M223" i="1"/>
  <c r="M224" i="1"/>
  <c r="M225" i="1"/>
  <c r="M226" i="1"/>
  <c r="M232" i="1"/>
  <c r="M233" i="1"/>
  <c r="M234" i="1"/>
  <c r="M235" i="1"/>
  <c r="M236" i="1"/>
  <c r="M237" i="1"/>
  <c r="M238" i="1"/>
  <c r="M244" i="1"/>
  <c r="M245" i="1"/>
  <c r="M246" i="1"/>
  <c r="M247" i="1"/>
  <c r="M248" i="1"/>
  <c r="M249" i="1"/>
  <c r="M250" i="1"/>
  <c r="M256" i="1"/>
  <c r="M257" i="1"/>
  <c r="M258" i="1"/>
  <c r="M259" i="1"/>
  <c r="M260" i="1"/>
  <c r="M261" i="1"/>
  <c r="M262" i="1"/>
  <c r="M268" i="1"/>
  <c r="M269" i="1"/>
  <c r="M270" i="1"/>
  <c r="M271" i="1"/>
  <c r="M272" i="1"/>
  <c r="M273" i="1"/>
  <c r="M274" i="1"/>
  <c r="M280" i="1"/>
  <c r="M281" i="1"/>
  <c r="M282" i="1"/>
  <c r="M283" i="1"/>
  <c r="M284" i="1"/>
  <c r="M285" i="1"/>
  <c r="M286" i="1"/>
  <c r="M292" i="1"/>
  <c r="M293" i="1"/>
  <c r="M294" i="1"/>
  <c r="M295" i="1"/>
  <c r="M296" i="1"/>
  <c r="M297" i="1"/>
  <c r="M298" i="1"/>
  <c r="M304" i="1"/>
  <c r="M305" i="1"/>
  <c r="M306" i="1"/>
  <c r="M307" i="1"/>
  <c r="M308" i="1"/>
  <c r="M309" i="1"/>
  <c r="M310" i="1"/>
  <c r="M316" i="1"/>
  <c r="M317" i="1"/>
  <c r="M318" i="1"/>
  <c r="M319" i="1"/>
  <c r="M320" i="1"/>
  <c r="M321" i="1"/>
  <c r="M322" i="1"/>
  <c r="M328" i="1"/>
  <c r="M329" i="1"/>
  <c r="M330" i="1"/>
  <c r="M331" i="1"/>
  <c r="M332" i="1"/>
  <c r="M333" i="1"/>
  <c r="M334" i="1"/>
  <c r="M340" i="1"/>
  <c r="M341" i="1"/>
  <c r="M342" i="1"/>
  <c r="M343" i="1"/>
  <c r="M344" i="1"/>
  <c r="M345" i="1"/>
  <c r="M346" i="1"/>
  <c r="M352" i="1"/>
  <c r="M353" i="1"/>
  <c r="M354" i="1"/>
  <c r="M355" i="1"/>
  <c r="M356" i="1"/>
  <c r="M357" i="1"/>
  <c r="M358" i="1"/>
  <c r="M364" i="1"/>
  <c r="M365" i="1"/>
  <c r="M366" i="1"/>
  <c r="M367" i="1"/>
  <c r="M368" i="1"/>
  <c r="M369" i="1"/>
  <c r="M370" i="1"/>
  <c r="M376" i="1"/>
  <c r="M377" i="1"/>
  <c r="M378" i="1"/>
  <c r="M379" i="1"/>
  <c r="M380" i="1"/>
  <c r="M381" i="1"/>
  <c r="M382" i="1"/>
  <c r="M388" i="1"/>
  <c r="M389" i="1"/>
  <c r="M390" i="1"/>
  <c r="M391" i="1"/>
  <c r="M392" i="1"/>
  <c r="M393" i="1"/>
  <c r="M394" i="1"/>
  <c r="M400" i="1"/>
  <c r="M401" i="1"/>
  <c r="M402" i="1"/>
  <c r="M403" i="1"/>
  <c r="M404" i="1"/>
  <c r="M405" i="1"/>
  <c r="M406" i="1"/>
  <c r="M412" i="1"/>
  <c r="M413" i="1"/>
  <c r="M414" i="1"/>
  <c r="M415" i="1"/>
  <c r="M416" i="1"/>
  <c r="M417" i="1"/>
  <c r="M418" i="1"/>
  <c r="M424" i="1"/>
  <c r="M425" i="1"/>
  <c r="M426" i="1"/>
  <c r="M427" i="1"/>
  <c r="M428" i="1"/>
  <c r="M429" i="1"/>
  <c r="M430" i="1"/>
  <c r="O34" i="1"/>
  <c r="O33" i="1"/>
  <c r="O32" i="1"/>
  <c r="O31" i="1"/>
  <c r="O30" i="1"/>
  <c r="O29" i="1"/>
  <c r="O28" i="1"/>
  <c r="O22" i="1"/>
  <c r="O21" i="1"/>
  <c r="O20" i="1"/>
  <c r="O19" i="1"/>
  <c r="O18" i="1"/>
  <c r="O17" i="1"/>
  <c r="O16" i="1"/>
  <c r="O10" i="1"/>
  <c r="O9" i="1"/>
  <c r="O8" i="1"/>
  <c r="O7" i="1"/>
  <c r="O6" i="1"/>
  <c r="O5" i="1"/>
  <c r="O4" i="1"/>
  <c r="O430" i="1"/>
  <c r="O429" i="1"/>
  <c r="O428" i="1"/>
  <c r="O427" i="1"/>
  <c r="O426" i="1"/>
  <c r="O425" i="1"/>
  <c r="O424" i="1"/>
  <c r="O418" i="1"/>
  <c r="O417" i="1"/>
  <c r="O416" i="1"/>
  <c r="O415" i="1"/>
  <c r="O414" i="1"/>
  <c r="O413" i="1"/>
  <c r="O412" i="1"/>
  <c r="O406" i="1"/>
  <c r="O405" i="1"/>
  <c r="O404" i="1"/>
  <c r="O403" i="1"/>
  <c r="O402" i="1"/>
  <c r="O401" i="1"/>
  <c r="O400" i="1"/>
  <c r="O394" i="1"/>
  <c r="O393" i="1"/>
  <c r="O392" i="1"/>
  <c r="O391" i="1"/>
  <c r="O390" i="1"/>
  <c r="O389" i="1"/>
  <c r="O388" i="1"/>
  <c r="O382" i="1"/>
  <c r="O381" i="1"/>
  <c r="O380" i="1"/>
  <c r="O379" i="1"/>
  <c r="O378" i="1"/>
  <c r="O377" i="1"/>
  <c r="O376" i="1"/>
  <c r="O370" i="1"/>
  <c r="O369" i="1"/>
  <c r="O368" i="1"/>
  <c r="O367" i="1"/>
  <c r="O366" i="1"/>
  <c r="O365" i="1"/>
  <c r="O364" i="1"/>
  <c r="O358" i="1"/>
  <c r="O357" i="1"/>
  <c r="O356" i="1"/>
  <c r="O355" i="1"/>
  <c r="O354" i="1"/>
  <c r="O353" i="1"/>
  <c r="O352" i="1"/>
  <c r="O346" i="1"/>
  <c r="O345" i="1"/>
  <c r="O344" i="1"/>
  <c r="O343" i="1"/>
  <c r="O342" i="1"/>
  <c r="O341" i="1"/>
  <c r="O340" i="1"/>
  <c r="O334" i="1"/>
  <c r="O333" i="1"/>
  <c r="O332" i="1"/>
  <c r="O331" i="1"/>
  <c r="O330" i="1"/>
  <c r="O329" i="1"/>
  <c r="O328" i="1"/>
  <c r="O322" i="1"/>
  <c r="O321" i="1"/>
  <c r="O320" i="1"/>
  <c r="O319" i="1"/>
  <c r="O318" i="1"/>
  <c r="O317" i="1"/>
  <c r="O316" i="1"/>
  <c r="O310" i="1"/>
  <c r="O309" i="1"/>
  <c r="O308" i="1"/>
  <c r="O307" i="1"/>
  <c r="O306" i="1"/>
  <c r="O305" i="1"/>
  <c r="O304" i="1"/>
  <c r="O298" i="1"/>
  <c r="O297" i="1"/>
  <c r="O296" i="1"/>
  <c r="O295" i="1"/>
  <c r="O294" i="1"/>
  <c r="O293" i="1"/>
  <c r="O292" i="1"/>
  <c r="O286" i="1"/>
  <c r="O285" i="1"/>
  <c r="O284" i="1"/>
  <c r="O283" i="1"/>
  <c r="O282" i="1"/>
  <c r="O281" i="1"/>
  <c r="O280" i="1"/>
  <c r="O274" i="1"/>
  <c r="O273" i="1"/>
  <c r="O272" i="1"/>
  <c r="O271" i="1"/>
  <c r="O270" i="1"/>
  <c r="O269" i="1"/>
  <c r="O268" i="1"/>
  <c r="O262" i="1"/>
  <c r="O261" i="1"/>
  <c r="O260" i="1"/>
  <c r="O259" i="1"/>
  <c r="O258" i="1"/>
  <c r="O257" i="1"/>
  <c r="O256" i="1"/>
  <c r="O250" i="1"/>
  <c r="O249" i="1"/>
  <c r="O248" i="1"/>
  <c r="O247" i="1"/>
  <c r="O246" i="1"/>
  <c r="O245" i="1"/>
  <c r="O244" i="1"/>
  <c r="O238" i="1"/>
  <c r="O237" i="1"/>
  <c r="O236" i="1"/>
  <c r="O235" i="1"/>
  <c r="O234" i="1"/>
  <c r="O233" i="1"/>
  <c r="O232" i="1"/>
  <c r="O226" i="1"/>
  <c r="O225" i="1"/>
  <c r="O224" i="1"/>
  <c r="O223" i="1"/>
  <c r="O222" i="1"/>
  <c r="O221" i="1"/>
  <c r="O220" i="1"/>
  <c r="O214" i="1"/>
  <c r="O213" i="1"/>
  <c r="O212" i="1"/>
  <c r="O211" i="1"/>
  <c r="O210" i="1"/>
  <c r="O209" i="1"/>
  <c r="O208" i="1"/>
  <c r="O202" i="1"/>
  <c r="O201" i="1"/>
  <c r="O200" i="1"/>
  <c r="O199" i="1"/>
  <c r="O198" i="1"/>
  <c r="O197" i="1"/>
  <c r="O196" i="1"/>
  <c r="O190" i="1"/>
  <c r="O189" i="1"/>
  <c r="O188" i="1"/>
  <c r="O187" i="1"/>
  <c r="O186" i="1"/>
  <c r="O185" i="1"/>
  <c r="O184" i="1"/>
  <c r="O178" i="1"/>
  <c r="O177" i="1"/>
  <c r="O176" i="1"/>
  <c r="O175" i="1"/>
  <c r="O174" i="1"/>
  <c r="O173" i="1"/>
  <c r="O172" i="1"/>
  <c r="O166" i="1"/>
  <c r="O165" i="1"/>
  <c r="O164" i="1"/>
  <c r="O163" i="1"/>
  <c r="O162" i="1"/>
  <c r="O161" i="1"/>
  <c r="O160" i="1"/>
  <c r="O154" i="1"/>
  <c r="O153" i="1"/>
  <c r="O152" i="1"/>
  <c r="O151" i="1"/>
  <c r="O150" i="1"/>
  <c r="O149" i="1"/>
  <c r="O148" i="1"/>
  <c r="O142" i="1"/>
  <c r="O141" i="1"/>
  <c r="O140" i="1"/>
  <c r="O139" i="1"/>
  <c r="O138" i="1"/>
  <c r="O137" i="1"/>
  <c r="O136" i="1"/>
  <c r="O130" i="1"/>
  <c r="O129" i="1"/>
  <c r="O128" i="1"/>
  <c r="O127" i="1"/>
  <c r="O126" i="1"/>
  <c r="O125" i="1"/>
  <c r="O124" i="1"/>
  <c r="O118" i="1"/>
  <c r="O117" i="1"/>
  <c r="O116" i="1"/>
  <c r="O115" i="1"/>
  <c r="O114" i="1"/>
  <c r="O113" i="1"/>
  <c r="O112" i="1"/>
  <c r="O106" i="1"/>
  <c r="O105" i="1"/>
  <c r="O104" i="1"/>
  <c r="O103" i="1"/>
  <c r="O102" i="1"/>
  <c r="O101" i="1"/>
  <c r="O100" i="1"/>
  <c r="O94" i="1"/>
  <c r="O93" i="1"/>
  <c r="O92" i="1"/>
  <c r="O91" i="1"/>
  <c r="O90" i="1"/>
  <c r="O89" i="1"/>
  <c r="O88" i="1"/>
  <c r="O82" i="1"/>
  <c r="O81" i="1"/>
  <c r="O80" i="1"/>
  <c r="O79" i="1"/>
  <c r="O78" i="1"/>
  <c r="O77" i="1"/>
</calcChain>
</file>

<file path=xl/sharedStrings.xml><?xml version="1.0" encoding="utf-8"?>
<sst xmlns="http://schemas.openxmlformats.org/spreadsheetml/2006/main" count="4683" uniqueCount="480">
  <si>
    <t>Eligibility Parameters</t>
  </si>
  <si>
    <t>Value of Benefit Parameters</t>
  </si>
  <si>
    <t>ProgramName</t>
  </si>
  <si>
    <t>famsize</t>
  </si>
  <si>
    <t>AKorHI</t>
  </si>
  <si>
    <t>ruleYear</t>
  </si>
  <si>
    <t>AssetTest</t>
  </si>
  <si>
    <t>ListofTypeofDeductions</t>
  </si>
  <si>
    <t>ListofCountableIncome</t>
  </si>
  <si>
    <t>Income Eligibility</t>
  </si>
  <si>
    <t>CategoricalEligibility</t>
  </si>
  <si>
    <t>IncomeBin1Description</t>
  </si>
  <si>
    <t>IncomeBin1Max</t>
  </si>
  <si>
    <t>IncomeBin2Description</t>
  </si>
  <si>
    <t>IncomeBin2Max</t>
  </si>
  <si>
    <t>CopayBin1</t>
  </si>
  <si>
    <t>CopayBin2</t>
  </si>
  <si>
    <t>NOTE:</t>
  </si>
  <si>
    <t>SBP &amp; NSLP</t>
  </si>
  <si>
    <t>NA</t>
  </si>
  <si>
    <t>annual employment income, SSDI, SSI, Social Security, child support</t>
  </si>
  <si>
    <t>&lt;185% of the FPL</t>
  </si>
  <si>
    <t>TANF, Head Start, child SSI, SNAP</t>
  </si>
  <si>
    <t>130% of the FPL</t>
  </si>
  <si>
    <r>
      <t>We do not currently include any categorical eligiblity.</t>
    </r>
    <r>
      <rPr>
        <sz val="11"/>
        <rFont val="Calibri"/>
        <family val="2"/>
        <scheme val="minor"/>
      </rPr>
      <t>Some students are considered “categorically eligible” if
their family participates in SNAP, TANF, or receives benefits under the Food Distribution
Program on Indian Reservations.</t>
    </r>
  </si>
  <si>
    <t>Instructions:</t>
  </si>
  <si>
    <r>
      <t xml:space="preserve">1. Merge </t>
    </r>
    <r>
      <rPr>
        <b/>
        <sz val="11"/>
        <color theme="1"/>
        <rFont val="Calibri"/>
        <family val="2"/>
        <scheme val="minor"/>
      </rPr>
      <t>Eligibility Parameters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Value of Benefit Parameters</t>
    </r>
    <r>
      <rPr>
        <sz val="11"/>
        <color theme="1"/>
        <rFont val="Calibri"/>
        <family val="2"/>
        <scheme val="minor"/>
      </rPr>
      <t xml:space="preserve"> onto your dataset by inputs </t>
    </r>
    <r>
      <rPr>
        <sz val="11"/>
        <color rgb="FFFFC000"/>
        <rFont val="Calibri"/>
        <family val="2"/>
        <scheme val="minor"/>
      </rPr>
      <t>emphasized in yellow</t>
    </r>
  </si>
  <si>
    <t>2. Provide all inputs marked in {} or use defaults</t>
  </si>
  <si>
    <t>AK</t>
  </si>
  <si>
    <t>3. Follow calculations step to determine eligibility and calculate value of benefit</t>
  </si>
  <si>
    <t xml:space="preserve">List of Inputs: </t>
  </si>
  <si>
    <t>required information to determine eligibility and value of benefit</t>
  </si>
  <si>
    <r>
      <t xml:space="preserve">AKorHI </t>
    </r>
    <r>
      <rPr>
        <b/>
        <sz val="11"/>
        <color theme="1"/>
        <rFont val="Calibri"/>
        <family val="2"/>
        <scheme val="minor"/>
      </rPr>
      <t>(Eligibility and Benefits Parameters vary by this input)</t>
    </r>
  </si>
  <si>
    <t xml:space="preserve">identifyer of whether a state is Alaska or Hawaii because different Federal Poverty Level guidelines are applied </t>
  </si>
  <si>
    <t>HI</t>
  </si>
  <si>
    <r>
      <t xml:space="preserve">famsize </t>
    </r>
    <r>
      <rPr>
        <b/>
        <sz val="11"/>
        <color theme="1"/>
        <rFont val="Calibri"/>
        <family val="2"/>
        <scheme val="minor"/>
      </rPr>
      <t>(Eligibility and Benefits Parameters vary by this input)</t>
    </r>
  </si>
  <si>
    <r>
      <t>number of related individuals in the family</t>
    </r>
    <r>
      <rPr>
        <b/>
        <sz val="11"/>
        <color theme="1"/>
        <rFont val="Calibri"/>
        <family val="2"/>
        <scheme val="minor"/>
      </rPr>
      <t xml:space="preserve"> </t>
    </r>
  </si>
  <si>
    <t>{exp.schoolMeals}</t>
  </si>
  <si>
    <r>
      <t xml:space="preserve">daily costs of school lunchs per school age child </t>
    </r>
    <r>
      <rPr>
        <b/>
        <sz val="11"/>
        <color theme="1"/>
        <rFont val="Calibri"/>
        <family val="2"/>
        <scheme val="minor"/>
      </rPr>
      <t>**Defaults from the Costs Database can be used**</t>
    </r>
  </si>
  <si>
    <t>{annual countable income}</t>
  </si>
  <si>
    <t xml:space="preserve">annual countable income of the family </t>
  </si>
  <si>
    <t>{age of household member}</t>
  </si>
  <si>
    <t>age of each household member</t>
  </si>
  <si>
    <t>year&amp;famsize&amp;AKorHI</t>
  </si>
  <si>
    <t>FPL</t>
  </si>
  <si>
    <t>0</t>
  </si>
  <si>
    <r>
      <rPr>
        <b/>
        <u/>
        <sz val="11"/>
        <color theme="1"/>
        <rFont val="Calibri"/>
        <family val="2"/>
        <scheme val="minor"/>
      </rPr>
      <t>Source:</t>
    </r>
    <r>
      <rPr>
        <sz val="11"/>
        <color theme="1"/>
        <rFont val="Calibri"/>
        <family val="2"/>
        <scheme val="minor"/>
      </rPr>
      <t xml:space="preserve"> https://aspe.hhs.gov/prior-hhs-poverty-guidelines-and-federal-register-references</t>
    </r>
  </si>
  <si>
    <t>Merge by year of rules (ruleYear), state identifiers (AKorHI), family size (famsize)</t>
  </si>
  <si>
    <t>2021.1.0</t>
  </si>
  <si>
    <t>2021.2.0</t>
  </si>
  <si>
    <t>2021.3.0</t>
  </si>
  <si>
    <t>2021.4.0</t>
  </si>
  <si>
    <t>2021.5.0</t>
  </si>
  <si>
    <t>2021.6.0</t>
  </si>
  <si>
    <t>2021.7.0</t>
  </si>
  <si>
    <t>2021.8.0</t>
  </si>
  <si>
    <t>2021.9.0</t>
  </si>
  <si>
    <t>2021.10.0</t>
  </si>
  <si>
    <t>2021.11.0</t>
  </si>
  <si>
    <t>2021.12.0</t>
  </si>
  <si>
    <t>2021.1.AK</t>
  </si>
  <si>
    <t>2021.2.AK</t>
  </si>
  <si>
    <t>2021.3.AK</t>
  </si>
  <si>
    <t>2021.4.AK</t>
  </si>
  <si>
    <t>2021.5.AK</t>
  </si>
  <si>
    <t>2021.6.AK</t>
  </si>
  <si>
    <t>2021.7.AK</t>
  </si>
  <si>
    <t>2021.8.AK</t>
  </si>
  <si>
    <t>2021.9.AK</t>
  </si>
  <si>
    <t>2021.10.AK</t>
  </si>
  <si>
    <t>2021.11.AK</t>
  </si>
  <si>
    <t>2021.12.AK</t>
  </si>
  <si>
    <t>2021.1.HI</t>
  </si>
  <si>
    <t>2021.2.HI</t>
  </si>
  <si>
    <t>2021.3.HI</t>
  </si>
  <si>
    <t>2021.4.HI</t>
  </si>
  <si>
    <t>2021.5.HI</t>
  </si>
  <si>
    <t>2021.6.HI</t>
  </si>
  <si>
    <t>2021.7.HI</t>
  </si>
  <si>
    <t>2021.8.HI</t>
  </si>
  <si>
    <t>2021.9.HI</t>
  </si>
  <si>
    <t>2021.10.HI</t>
  </si>
  <si>
    <t>2021.11.HI</t>
  </si>
  <si>
    <t>2021.12.HI</t>
  </si>
  <si>
    <t>2020.1.0</t>
  </si>
  <si>
    <t>2020.2.0</t>
  </si>
  <si>
    <t>2020.3.0</t>
  </si>
  <si>
    <t>2020.4.0</t>
  </si>
  <si>
    <t>2020.5.0</t>
  </si>
  <si>
    <t>2020.6.0</t>
  </si>
  <si>
    <t>2020.7.0</t>
  </si>
  <si>
    <t>2020.8.0</t>
  </si>
  <si>
    <t>2020.9.0</t>
  </si>
  <si>
    <t>2020.10.0</t>
  </si>
  <si>
    <t>2020.11.0</t>
  </si>
  <si>
    <t>2020.12.0</t>
  </si>
  <si>
    <t>2020.1.AK</t>
  </si>
  <si>
    <t>2020.2.AK</t>
  </si>
  <si>
    <t>2020.3.AK</t>
  </si>
  <si>
    <t>2020.4.AK</t>
  </si>
  <si>
    <t>2020.5.AK</t>
  </si>
  <si>
    <t>2020.6.AK</t>
  </si>
  <si>
    <t>2020.7.AK</t>
  </si>
  <si>
    <t>2020.8.AK</t>
  </si>
  <si>
    <t>2020.9.AK</t>
  </si>
  <si>
    <t>2020.10.AK</t>
  </si>
  <si>
    <t>2020.11.AK</t>
  </si>
  <si>
    <t>2020.12.AK</t>
  </si>
  <si>
    <t>2020.1.HI</t>
  </si>
  <si>
    <t>2020.2.HI</t>
  </si>
  <si>
    <t>2020.3.HI</t>
  </si>
  <si>
    <t>2020.4.HI</t>
  </si>
  <si>
    <t>2020.5.HI</t>
  </si>
  <si>
    <t>2020.6.HI</t>
  </si>
  <si>
    <t>2020.7.HI</t>
  </si>
  <si>
    <t>2020.8.HI</t>
  </si>
  <si>
    <t>2020.9.HI</t>
  </si>
  <si>
    <t>2020.10.HI</t>
  </si>
  <si>
    <t>2020.11.HI</t>
  </si>
  <si>
    <t>2020.12.HI</t>
  </si>
  <si>
    <t>2019.1.0</t>
  </si>
  <si>
    <t>2019.2.0</t>
  </si>
  <si>
    <t>2019.3.0</t>
  </si>
  <si>
    <t>2019.4.0</t>
  </si>
  <si>
    <t>2019.5.0</t>
  </si>
  <si>
    <t>2019.6.0</t>
  </si>
  <si>
    <t>2019.7.0</t>
  </si>
  <si>
    <t>2019.8.0</t>
  </si>
  <si>
    <t>2019.9.0</t>
  </si>
  <si>
    <t>2019.10.0</t>
  </si>
  <si>
    <t>2019.11.0</t>
  </si>
  <si>
    <t>2019.12.0</t>
  </si>
  <si>
    <t>2019.1.AK</t>
  </si>
  <si>
    <t>2019.2.AK</t>
  </si>
  <si>
    <t>2019.3.AK</t>
  </si>
  <si>
    <t>2019.4.AK</t>
  </si>
  <si>
    <t>2019.5.AK</t>
  </si>
  <si>
    <t>2019.6.AK</t>
  </si>
  <si>
    <t>2019.7.AK</t>
  </si>
  <si>
    <t>2019.8.AK</t>
  </si>
  <si>
    <t>2019.9.AK</t>
  </si>
  <si>
    <t>2019.10.AK</t>
  </si>
  <si>
    <t>2019.11.AK</t>
  </si>
  <si>
    <t>2019.1.HI</t>
  </si>
  <si>
    <t>2019.2.HI</t>
  </si>
  <si>
    <t>2019.3.HI</t>
  </si>
  <si>
    <t>2019.4.HI</t>
  </si>
  <si>
    <t>2019.5.HI</t>
  </si>
  <si>
    <t>2019.6.HI</t>
  </si>
  <si>
    <t>2019.7.HI</t>
  </si>
  <si>
    <t>2019.8.HI</t>
  </si>
  <si>
    <t>2019.9.HI</t>
  </si>
  <si>
    <t>2019.10.HI</t>
  </si>
  <si>
    <t>2019.11.HI</t>
  </si>
  <si>
    <t>2019.12.HI</t>
  </si>
  <si>
    <t>2018.1.0</t>
  </si>
  <si>
    <t>2018.2.0</t>
  </si>
  <si>
    <t>2018.3.0</t>
  </si>
  <si>
    <t>2018.4.0</t>
  </si>
  <si>
    <t>2018.5.0</t>
  </si>
  <si>
    <t>2018.6.0</t>
  </si>
  <si>
    <t>2018.7.0</t>
  </si>
  <si>
    <t>2018.8.0</t>
  </si>
  <si>
    <t>2018.9.0</t>
  </si>
  <si>
    <t>2018.10.0</t>
  </si>
  <si>
    <t>2018.11.0</t>
  </si>
  <si>
    <t>2018.12.0</t>
  </si>
  <si>
    <t>2018.1.AK</t>
  </si>
  <si>
    <t>2018.2.AK</t>
  </si>
  <si>
    <t>2018.3.AK</t>
  </si>
  <si>
    <t>2018.4.AK</t>
  </si>
  <si>
    <t>2018.5.AK</t>
  </si>
  <si>
    <t>2018.6.AK</t>
  </si>
  <si>
    <t>2018.7.AK</t>
  </si>
  <si>
    <t>2018.8.AK</t>
  </si>
  <si>
    <t>2018.9.AK</t>
  </si>
  <si>
    <t>2018.10.AK</t>
  </si>
  <si>
    <t>2018.11.AK</t>
  </si>
  <si>
    <t>2018.12.AK</t>
  </si>
  <si>
    <t>2018.1.HI</t>
  </si>
  <si>
    <t>2018.2.HI</t>
  </si>
  <si>
    <t>2018.3.HI</t>
  </si>
  <si>
    <t>2018.4.HI</t>
  </si>
  <si>
    <t>2018.5.HI</t>
  </si>
  <si>
    <t>2018.6.HI</t>
  </si>
  <si>
    <t>2018.7.HI</t>
  </si>
  <si>
    <t>2018.8.HI</t>
  </si>
  <si>
    <t>2018.9.HI</t>
  </si>
  <si>
    <t>2018.10.HI</t>
  </si>
  <si>
    <t>2018.11.HI</t>
  </si>
  <si>
    <t>2018.12.HI</t>
  </si>
  <si>
    <t>2017.1.0</t>
  </si>
  <si>
    <t>2017.2.0</t>
  </si>
  <si>
    <t>2017.3.0</t>
  </si>
  <si>
    <t>2017.4.0</t>
  </si>
  <si>
    <t>2017.5.0</t>
  </si>
  <si>
    <t>2017.6.0</t>
  </si>
  <si>
    <t>2017.7.0</t>
  </si>
  <si>
    <t>2017.8.0</t>
  </si>
  <si>
    <t>2017.9.0</t>
  </si>
  <si>
    <t>2017.10.0</t>
  </si>
  <si>
    <t>2017.11.0</t>
  </si>
  <si>
    <t>2017.12.0</t>
  </si>
  <si>
    <t>2017.1.AK</t>
  </si>
  <si>
    <t>2017.2.AK</t>
  </si>
  <si>
    <t>2017.3.AK</t>
  </si>
  <si>
    <t>2017.4.AK</t>
  </si>
  <si>
    <t>2017.5.AK</t>
  </si>
  <si>
    <t>2017.6.AK</t>
  </si>
  <si>
    <t>2017.7.AK</t>
  </si>
  <si>
    <t>2017.8.AK</t>
  </si>
  <si>
    <t>2017.9.AK</t>
  </si>
  <si>
    <t>2017.10.AK</t>
  </si>
  <si>
    <t>2017.11.AK</t>
  </si>
  <si>
    <t>2017.12.AK</t>
  </si>
  <si>
    <t>2017.1.HI</t>
  </si>
  <si>
    <t>2017.2.HI</t>
  </si>
  <si>
    <t>2017.3.HI</t>
  </si>
  <si>
    <t>2017.4.HI</t>
  </si>
  <si>
    <t>2017.5.HI</t>
  </si>
  <si>
    <t>2017.6.HI</t>
  </si>
  <si>
    <t>2017.7.HI</t>
  </si>
  <si>
    <t>2017.8.HI</t>
  </si>
  <si>
    <t>2017.9.HI</t>
  </si>
  <si>
    <t>2017.10.HI</t>
  </si>
  <si>
    <t>2017.11.HI</t>
  </si>
  <si>
    <t>2017.12.HI</t>
  </si>
  <si>
    <t>2016.1.0</t>
  </si>
  <si>
    <t>2016.2.0</t>
  </si>
  <si>
    <t>2016.3.0</t>
  </si>
  <si>
    <t>2016.4.0</t>
  </si>
  <si>
    <t>2016.5.0</t>
  </si>
  <si>
    <t>2016.6.0</t>
  </si>
  <si>
    <t>2016.7.0</t>
  </si>
  <si>
    <t>2016.8.0</t>
  </si>
  <si>
    <t>2016.9.0</t>
  </si>
  <si>
    <t>2016.10.0</t>
  </si>
  <si>
    <t>2016.11.0</t>
  </si>
  <si>
    <t>2016.12.0</t>
  </si>
  <si>
    <t>2016.1.AK</t>
  </si>
  <si>
    <t>2016.2.AK</t>
  </si>
  <si>
    <t>2016.3.AK</t>
  </si>
  <si>
    <t>2016.4.AK</t>
  </si>
  <si>
    <t>2016.5.AK</t>
  </si>
  <si>
    <t>2016.6.AK</t>
  </si>
  <si>
    <t>2016.7.AK</t>
  </si>
  <si>
    <t>2016.8.AK</t>
  </si>
  <si>
    <t>2016.9.AK</t>
  </si>
  <si>
    <t>2016.10.AK</t>
  </si>
  <si>
    <t>2016.11.AK</t>
  </si>
  <si>
    <t>2016.12.AK</t>
  </si>
  <si>
    <t>2016.1.HI</t>
  </si>
  <si>
    <t>2016.2.HI</t>
  </si>
  <si>
    <t>2016.3.HI</t>
  </si>
  <si>
    <t>2016.4.HI</t>
  </si>
  <si>
    <t>2016.5.HI</t>
  </si>
  <si>
    <t>2016.6.HI</t>
  </si>
  <si>
    <t>2016.7.HI</t>
  </si>
  <si>
    <t>2016.8.HI</t>
  </si>
  <si>
    <t>2016.9.HI</t>
  </si>
  <si>
    <t>2016.10.HI</t>
  </si>
  <si>
    <t>2016.11.HI</t>
  </si>
  <si>
    <t>2016.12.HI</t>
  </si>
  <si>
    <t>2015.1.0</t>
  </si>
  <si>
    <t>2015.2.0</t>
  </si>
  <si>
    <t>2015.3.0</t>
  </si>
  <si>
    <t>2015.4.0</t>
  </si>
  <si>
    <t>2015.5.0</t>
  </si>
  <si>
    <t>2015.6.0</t>
  </si>
  <si>
    <t>2015.7.0</t>
  </si>
  <si>
    <t>2015.8.0</t>
  </si>
  <si>
    <t>2015.9.0</t>
  </si>
  <si>
    <t>2015.10.0</t>
  </si>
  <si>
    <t>2015.11.0</t>
  </si>
  <si>
    <t>2015.12.0</t>
  </si>
  <si>
    <t>2015.1.AK</t>
  </si>
  <si>
    <t>2015.2.AK</t>
  </si>
  <si>
    <t>2015.3.AK</t>
  </si>
  <si>
    <t>2015.4.AK</t>
  </si>
  <si>
    <t>2015.5.AK</t>
  </si>
  <si>
    <t>2015.6.AK</t>
  </si>
  <si>
    <t>2015.7.AK</t>
  </si>
  <si>
    <t>2015.8.AK</t>
  </si>
  <si>
    <t>2015.9.AK</t>
  </si>
  <si>
    <t>2015.10.AK</t>
  </si>
  <si>
    <t>2015.11.AK</t>
  </si>
  <si>
    <t>2015.12.AK</t>
  </si>
  <si>
    <t>2015.1.HI</t>
  </si>
  <si>
    <t>2015.2.HI</t>
  </si>
  <si>
    <t>2015.3.HI</t>
  </si>
  <si>
    <t>2015.4.HI</t>
  </si>
  <si>
    <t>2015.5.HI</t>
  </si>
  <si>
    <t>2015.6.HI</t>
  </si>
  <si>
    <t>2015.7.HI</t>
  </si>
  <si>
    <t>2015.8.HI</t>
  </si>
  <si>
    <t>2015.9.HI</t>
  </si>
  <si>
    <t>2015.10.HI</t>
  </si>
  <si>
    <t>2015.11.HI</t>
  </si>
  <si>
    <t>2015.12.HI</t>
  </si>
  <si>
    <t>2014.1.0</t>
  </si>
  <si>
    <t>2014.2.0</t>
  </si>
  <si>
    <t>2014.3.0</t>
  </si>
  <si>
    <t>2014.4.0</t>
  </si>
  <si>
    <t>2014.5.0</t>
  </si>
  <si>
    <t>2014.6.0</t>
  </si>
  <si>
    <t>2014.7.0</t>
  </si>
  <si>
    <t>2014.8.0</t>
  </si>
  <si>
    <t>2014.9.0</t>
  </si>
  <si>
    <t>2014.10.0</t>
  </si>
  <si>
    <t>2014.11.0</t>
  </si>
  <si>
    <t>2014.12.0</t>
  </si>
  <si>
    <t>2014.1.AK</t>
  </si>
  <si>
    <t>2014.2.AK</t>
  </si>
  <si>
    <t>2014.3.AK</t>
  </si>
  <si>
    <t>2014.4.AK</t>
  </si>
  <si>
    <t>2014.5.AK</t>
  </si>
  <si>
    <t>2014.6.AK</t>
  </si>
  <si>
    <t>2014.7.AK</t>
  </si>
  <si>
    <t>2014.8.AK</t>
  </si>
  <si>
    <t>2014.10.AK</t>
  </si>
  <si>
    <t>2014.11.AK</t>
  </si>
  <si>
    <t>2014.12.AK</t>
  </si>
  <si>
    <t>2014.1.HI</t>
  </si>
  <si>
    <t>2014.2.HI</t>
  </si>
  <si>
    <t>2014.3.HI</t>
  </si>
  <si>
    <t>2014.4.HI</t>
  </si>
  <si>
    <t>2014.5.HI</t>
  </si>
  <si>
    <t>2014.6.HI</t>
  </si>
  <si>
    <t>2014.7.HI</t>
  </si>
  <si>
    <t>2014.8.HI</t>
  </si>
  <si>
    <t>2014.9.HI</t>
  </si>
  <si>
    <t>2014.10.HI</t>
  </si>
  <si>
    <t>2014.11.HI</t>
  </si>
  <si>
    <t>2014.12.HI</t>
  </si>
  <si>
    <t>2013.1.0</t>
  </si>
  <si>
    <t>2013.2.0</t>
  </si>
  <si>
    <t>2013.3.0</t>
  </si>
  <si>
    <t>2013.4.0</t>
  </si>
  <si>
    <t>2013.5.0</t>
  </si>
  <si>
    <t>2013.6.0</t>
  </si>
  <si>
    <t>2013.7.0</t>
  </si>
  <si>
    <t>2013.8.0</t>
  </si>
  <si>
    <t>2013.9.0</t>
  </si>
  <si>
    <t>2013.10.0</t>
  </si>
  <si>
    <t>2013.11.0</t>
  </si>
  <si>
    <t>2013.12.0</t>
  </si>
  <si>
    <t>2013.1.AK</t>
  </si>
  <si>
    <t>2013.2.AK</t>
  </si>
  <si>
    <t>2013.3.AK</t>
  </si>
  <si>
    <t>2013.4.AK</t>
  </si>
  <si>
    <t>2013.5.AK</t>
  </si>
  <si>
    <t>2013.6.AK</t>
  </si>
  <si>
    <t>2013.7.AK</t>
  </si>
  <si>
    <t>2013.8.AK</t>
  </si>
  <si>
    <t>2013.9.AK</t>
  </si>
  <si>
    <t>2013.10.AK</t>
  </si>
  <si>
    <t>2013.11.AK</t>
  </si>
  <si>
    <t>2013.12.AK</t>
  </si>
  <si>
    <t>2013.1.HI</t>
  </si>
  <si>
    <t>2013.2.HI</t>
  </si>
  <si>
    <t>2013.3.HI</t>
  </si>
  <si>
    <t>2013.4.HI</t>
  </si>
  <si>
    <t>2013.5.HI</t>
  </si>
  <si>
    <t>2013.6.HI</t>
  </si>
  <si>
    <t>2013.7.HI</t>
  </si>
  <si>
    <t>2013.8.HI</t>
  </si>
  <si>
    <t>2013.9.HI</t>
  </si>
  <si>
    <t>2013.10.HI</t>
  </si>
  <si>
    <t>2013.11.HI</t>
  </si>
  <si>
    <t>2013.12.HI</t>
  </si>
  <si>
    <t>2012.1.0</t>
  </si>
  <si>
    <t>2012.2.0</t>
  </si>
  <si>
    <t>2012.3.0</t>
  </si>
  <si>
    <t>2012.4.0</t>
  </si>
  <si>
    <t>2012.5.0</t>
  </si>
  <si>
    <t>2012.6.0</t>
  </si>
  <si>
    <t>2012.7.0</t>
  </si>
  <si>
    <t>2012.8.0</t>
  </si>
  <si>
    <t>2012.9.0</t>
  </si>
  <si>
    <t>2012.10.0</t>
  </si>
  <si>
    <t>2012.11.0</t>
  </si>
  <si>
    <t>2012.12.0</t>
  </si>
  <si>
    <t>2012.1.AK</t>
  </si>
  <si>
    <t>2012.2.AK</t>
  </si>
  <si>
    <t>2012.3.AK</t>
  </si>
  <si>
    <t>2012.4.AK</t>
  </si>
  <si>
    <t>2012.5.AK</t>
  </si>
  <si>
    <t>2012.6.AK</t>
  </si>
  <si>
    <t>2012.7.AK</t>
  </si>
  <si>
    <t>2012.8.AK</t>
  </si>
  <si>
    <t>2012.9.AK</t>
  </si>
  <si>
    <t>2012.10.AK</t>
  </si>
  <si>
    <t>2012.11.AK</t>
  </si>
  <si>
    <t>2012.12.AK</t>
  </si>
  <si>
    <t>2012.1.HI</t>
  </si>
  <si>
    <t>2012.2.HI</t>
  </si>
  <si>
    <t>2012.3.HI</t>
  </si>
  <si>
    <t>2012.4.HI</t>
  </si>
  <si>
    <t>2012.5.HI</t>
  </si>
  <si>
    <t>2012.6.HI</t>
  </si>
  <si>
    <t>2012.7.HI</t>
  </si>
  <si>
    <t>2012.8.HI</t>
  </si>
  <si>
    <t>2012.9.HI</t>
  </si>
  <si>
    <t>2012.10.HI</t>
  </si>
  <si>
    <t>2012.11.HI</t>
  </si>
  <si>
    <t>2012.12.HI</t>
  </si>
  <si>
    <t>2011.1.0</t>
  </si>
  <si>
    <t>2011.2.0</t>
  </si>
  <si>
    <t>2011.3.0</t>
  </si>
  <si>
    <t>2011.4.0</t>
  </si>
  <si>
    <t>2011.5.0</t>
  </si>
  <si>
    <t>2011.6.0</t>
  </si>
  <si>
    <t>2011.7.0</t>
  </si>
  <si>
    <t>2011.8.0</t>
  </si>
  <si>
    <t>2011.9.0</t>
  </si>
  <si>
    <t>2011.10.0</t>
  </si>
  <si>
    <t>2011.11.0</t>
  </si>
  <si>
    <t>2011.12.0</t>
  </si>
  <si>
    <t>2011.1.AK</t>
  </si>
  <si>
    <t>2011.2.AK</t>
  </si>
  <si>
    <t>2011.3.AK</t>
  </si>
  <si>
    <t>2011.4.AK</t>
  </si>
  <si>
    <t>2011.5.AK</t>
  </si>
  <si>
    <t>2011.6.AK</t>
  </si>
  <si>
    <t>2011.7.AK</t>
  </si>
  <si>
    <t>2011.8.AK</t>
  </si>
  <si>
    <t>2011.9.AK</t>
  </si>
  <si>
    <t>2011.10.AK</t>
  </si>
  <si>
    <t>2011.11.AK</t>
  </si>
  <si>
    <t>2011.12.AK</t>
  </si>
  <si>
    <t>2011.1.HI</t>
  </si>
  <si>
    <t>2011.2.HI</t>
  </si>
  <si>
    <t>2011.3.HI</t>
  </si>
  <si>
    <t>2011.4.HI</t>
  </si>
  <si>
    <t>2011.5.HI</t>
  </si>
  <si>
    <t>2011.6.HI</t>
  </si>
  <si>
    <t>2011.7.HI</t>
  </si>
  <si>
    <t>2011.8.HI</t>
  </si>
  <si>
    <t>2011.9.HI</t>
  </si>
  <si>
    <t>2011.10.HI</t>
  </si>
  <si>
    <t>2011.11.HI</t>
  </si>
  <si>
    <t>2011.12.HI</t>
  </si>
  <si>
    <t>2010.1.0</t>
  </si>
  <si>
    <t>2010.2.0</t>
  </si>
  <si>
    <t>2010.3.0</t>
  </si>
  <si>
    <t>2010.4.0</t>
  </si>
  <si>
    <t>2010.5.0</t>
  </si>
  <si>
    <t>2010.6.0</t>
  </si>
  <si>
    <t>2010.7.0</t>
  </si>
  <si>
    <t>2010.8.0</t>
  </si>
  <si>
    <t>2010.9.0</t>
  </si>
  <si>
    <t>2010.10.0</t>
  </si>
  <si>
    <t>2010.11.0</t>
  </si>
  <si>
    <t>2010.12.0</t>
  </si>
  <si>
    <t>2010.1.AK</t>
  </si>
  <si>
    <t>2010.2.AK</t>
  </si>
  <si>
    <t>2010.3.AK</t>
  </si>
  <si>
    <t>2010.4.AK</t>
  </si>
  <si>
    <t>2010.5.AK</t>
  </si>
  <si>
    <t>2010.6.AK</t>
  </si>
  <si>
    <t>2010.7.AK</t>
  </si>
  <si>
    <t>2010.8.AK</t>
  </si>
  <si>
    <t>2010.9.AK</t>
  </si>
  <si>
    <t>2010.10.AK</t>
  </si>
  <si>
    <t>2010.11.AK</t>
  </si>
  <si>
    <t>2010.12.AK</t>
  </si>
  <si>
    <t>2010.1.HI</t>
  </si>
  <si>
    <t>2010.2.HI</t>
  </si>
  <si>
    <t>2010.3.HI</t>
  </si>
  <si>
    <t>2010.4.HI</t>
  </si>
  <si>
    <t>2010.5.HI</t>
  </si>
  <si>
    <t>2010.6.HI</t>
  </si>
  <si>
    <t>2010.7.HI</t>
  </si>
  <si>
    <t>2010.8.HI</t>
  </si>
  <si>
    <t>2010.9.HI</t>
  </si>
  <si>
    <t>2010.10.HI</t>
  </si>
  <si>
    <t>2010.11.HI</t>
  </si>
  <si>
    <t>2010.12.HI</t>
  </si>
  <si>
    <t>2014.9.AK</t>
  </si>
  <si>
    <t>2019.12.AK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</si>
</sst>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10" fillId="0" borderId="0" xfId="0" applyFont="1" applyAlignment="1">
      <alignment horizontal="left" vertical="top"/>
    </xf>
    <xf numFmtId="0" fontId="2" fillId="5" borderId="7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5" borderId="11" xfId="0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4" fillId="3" borderId="7" xfId="0" applyNumberFormat="1" applyFont="1" applyFill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3" fontId="5" fillId="0" borderId="9" xfId="0" applyNumberFormat="1" applyFont="1" applyBorder="1" applyAlignment="1">
      <alignment horizontal="center"/>
    </xf>
    <xf numFmtId="3" fontId="5" fillId="0" borderId="12" xfId="0" applyNumberFormat="1" applyFont="1" applyBorder="1" applyAlignment="1">
      <alignment horizontal="center"/>
    </xf>
    <xf numFmtId="3" fontId="4" fillId="3" borderId="8" xfId="0" applyNumberFormat="1" applyFont="1" applyFill="1" applyBorder="1" applyAlignment="1">
      <alignment horizontal="center"/>
    </xf>
    <xf numFmtId="3" fontId="5" fillId="0" borderId="5" xfId="0" applyNumberFormat="1" applyFont="1" applyBorder="1" applyAlignment="1">
      <alignment horizontal="center"/>
    </xf>
    <xf numFmtId="3" fontId="5" fillId="0" borderId="11" xfId="0" applyNumberFormat="1" applyFont="1" applyBorder="1" applyAlignment="1">
      <alignment horizontal="center"/>
    </xf>
    <xf numFmtId="3" fontId="5" fillId="0" borderId="14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2268351</xdr:colOff>
      <xdr:row>1</xdr:row>
      <xdr:rowOff>95250</xdr:rowOff>
    </xdr:from>
    <xdr:to>
      <xdr:col>6</xdr:col>
      <xdr:colOff>3563751</xdr:colOff>
      <xdr:row>5</xdr:row>
      <xdr:rowOff>159962</xdr:rowOff>
    </xdr:to>
    <xdr:sp macro="" textlink="">
      <xdr:nvSpPr>
        <xdr:cNvPr id="2" name="Text Box 1025" hidden="1">
          <a:extLst>
            <a:ext uri="{FF2B5EF4-FFF2-40B4-BE49-F238E27FC236}">
              <a16:creationId xmlns:a16="http://schemas.microsoft.com/office/drawing/2014/main" id="{64FDA9DF-D885-44E0-B32F-8BAA27BFA0C7}"/>
            </a:ext>
          </a:extLst>
        </xdr:cNvPr>
        <xdr:cNvSpPr txBox="1">
          <a:spLocks noChangeArrowheads="1"/>
        </xdr:cNvSpPr>
      </xdr:nvSpPr>
      <xdr:spPr bwMode="auto">
        <a:xfrm>
          <a:off x="8686800" y="438710"/>
          <a:ext cx="1295400" cy="781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2268351</xdr:colOff>
      <xdr:row>1</xdr:row>
      <xdr:rowOff>95250</xdr:rowOff>
    </xdr:from>
    <xdr:to>
      <xdr:col>6</xdr:col>
      <xdr:colOff>3563751</xdr:colOff>
      <xdr:row>5</xdr:row>
      <xdr:rowOff>159962</xdr:rowOff>
    </xdr:to>
    <xdr:sp macro="" textlink="">
      <xdr:nvSpPr>
        <xdr:cNvPr id="3" name="Text Box 1026" hidden="1">
          <a:extLst>
            <a:ext uri="{FF2B5EF4-FFF2-40B4-BE49-F238E27FC236}">
              <a16:creationId xmlns:a16="http://schemas.microsoft.com/office/drawing/2014/main" id="{16908793-A9AA-4999-964D-52F7ED5B5DE2}"/>
            </a:ext>
          </a:extLst>
        </xdr:cNvPr>
        <xdr:cNvSpPr txBox="1">
          <a:spLocks noChangeArrowheads="1"/>
        </xdr:cNvSpPr>
      </xdr:nvSpPr>
      <xdr:spPr bwMode="auto">
        <a:xfrm>
          <a:off x="8686800" y="438710"/>
          <a:ext cx="1295400" cy="781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2268351</xdr:colOff>
      <xdr:row>1</xdr:row>
      <xdr:rowOff>95250</xdr:rowOff>
    </xdr:from>
    <xdr:to>
      <xdr:col>6</xdr:col>
      <xdr:colOff>3563751</xdr:colOff>
      <xdr:row>5</xdr:row>
      <xdr:rowOff>159962</xdr:rowOff>
    </xdr:to>
    <xdr:sp macro="" textlink="">
      <xdr:nvSpPr>
        <xdr:cNvPr id="4" name="Text Box 1027" hidden="1">
          <a:extLst>
            <a:ext uri="{FF2B5EF4-FFF2-40B4-BE49-F238E27FC236}">
              <a16:creationId xmlns:a16="http://schemas.microsoft.com/office/drawing/2014/main" id="{32C32C39-3D6D-448D-879B-F7482A0BE3D8}"/>
            </a:ext>
          </a:extLst>
        </xdr:cNvPr>
        <xdr:cNvSpPr txBox="1">
          <a:spLocks noChangeArrowheads="1"/>
        </xdr:cNvSpPr>
      </xdr:nvSpPr>
      <xdr:spPr bwMode="auto">
        <a:xfrm>
          <a:off x="8686800" y="438710"/>
          <a:ext cx="1295400" cy="781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2268351</xdr:colOff>
      <xdr:row>1</xdr:row>
      <xdr:rowOff>95250</xdr:rowOff>
    </xdr:from>
    <xdr:to>
      <xdr:col>6</xdr:col>
      <xdr:colOff>3563751</xdr:colOff>
      <xdr:row>5</xdr:row>
      <xdr:rowOff>159962</xdr:rowOff>
    </xdr:to>
    <xdr:sp macro="" textlink="">
      <xdr:nvSpPr>
        <xdr:cNvPr id="5" name="Text Box 1028" hidden="1">
          <a:extLst>
            <a:ext uri="{FF2B5EF4-FFF2-40B4-BE49-F238E27FC236}">
              <a16:creationId xmlns:a16="http://schemas.microsoft.com/office/drawing/2014/main" id="{89C3CBFE-72B8-4C89-A453-0663C37D233E}"/>
            </a:ext>
          </a:extLst>
        </xdr:cNvPr>
        <xdr:cNvSpPr txBox="1">
          <a:spLocks noChangeArrowheads="1"/>
        </xdr:cNvSpPr>
      </xdr:nvSpPr>
      <xdr:spPr bwMode="auto">
        <a:xfrm>
          <a:off x="8686800" y="438710"/>
          <a:ext cx="1295400" cy="781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2268351</xdr:colOff>
      <xdr:row>1</xdr:row>
      <xdr:rowOff>95250</xdr:rowOff>
    </xdr:from>
    <xdr:to>
      <xdr:col>6</xdr:col>
      <xdr:colOff>3563751</xdr:colOff>
      <xdr:row>5</xdr:row>
      <xdr:rowOff>159962</xdr:rowOff>
    </xdr:to>
    <xdr:sp macro="" textlink="">
      <xdr:nvSpPr>
        <xdr:cNvPr id="6" name="Text Box 5" hidden="1">
          <a:extLst>
            <a:ext uri="{FF2B5EF4-FFF2-40B4-BE49-F238E27FC236}">
              <a16:creationId xmlns:a16="http://schemas.microsoft.com/office/drawing/2014/main" id="{C7807F22-8FD0-434C-97A6-7B7306A65599}"/>
            </a:ext>
          </a:extLst>
        </xdr:cNvPr>
        <xdr:cNvSpPr txBox="1">
          <a:spLocks noChangeArrowheads="1"/>
        </xdr:cNvSpPr>
      </xdr:nvSpPr>
      <xdr:spPr bwMode="auto">
        <a:xfrm>
          <a:off x="8686800" y="438710"/>
          <a:ext cx="1295400" cy="781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2268351</xdr:colOff>
      <xdr:row>1</xdr:row>
      <xdr:rowOff>95250</xdr:rowOff>
    </xdr:from>
    <xdr:to>
      <xdr:col>6</xdr:col>
      <xdr:colOff>3563751</xdr:colOff>
      <xdr:row>5</xdr:row>
      <xdr:rowOff>159962</xdr:rowOff>
    </xdr:to>
    <xdr:sp macro="" textlink="">
      <xdr:nvSpPr>
        <xdr:cNvPr id="7" name="Text Box 1" hidden="1">
          <a:extLst>
            <a:ext uri="{FF2B5EF4-FFF2-40B4-BE49-F238E27FC236}">
              <a16:creationId xmlns:a16="http://schemas.microsoft.com/office/drawing/2014/main" id="{BDCD40B8-0209-415E-9B3B-121C1C359402}"/>
            </a:ext>
          </a:extLst>
        </xdr:cNvPr>
        <xdr:cNvSpPr txBox="1">
          <a:spLocks noChangeArrowheads="1"/>
        </xdr:cNvSpPr>
      </xdr:nvSpPr>
      <xdr:spPr bwMode="auto">
        <a:xfrm>
          <a:off x="8686800" y="438710"/>
          <a:ext cx="1295400" cy="781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3676837</xdr:colOff>
      <xdr:row>3</xdr:row>
      <xdr:rowOff>20731</xdr:rowOff>
    </xdr:from>
    <xdr:to>
      <xdr:col>6</xdr:col>
      <xdr:colOff>3676837</xdr:colOff>
      <xdr:row>5</xdr:row>
      <xdr:rowOff>76761</xdr:rowOff>
    </xdr:to>
    <xdr:sp macro="" textlink="">
      <xdr:nvSpPr>
        <xdr:cNvPr id="15" name="Text Box 24" hidden="1">
          <a:extLst>
            <a:ext uri="{FF2B5EF4-FFF2-40B4-BE49-F238E27FC236}">
              <a16:creationId xmlns:a16="http://schemas.microsoft.com/office/drawing/2014/main" id="{817B8B6A-8916-4C02-9C59-9ADB7429818E}"/>
            </a:ext>
          </a:extLst>
        </xdr:cNvPr>
        <xdr:cNvSpPr txBox="1">
          <a:spLocks noChangeArrowheads="1"/>
        </xdr:cNvSpPr>
      </xdr:nvSpPr>
      <xdr:spPr bwMode="auto">
        <a:xfrm>
          <a:off x="10097807" y="724460"/>
          <a:ext cx="0" cy="431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3676837</xdr:colOff>
      <xdr:row>3</xdr:row>
      <xdr:rowOff>20731</xdr:rowOff>
    </xdr:from>
    <xdr:to>
      <xdr:col>6</xdr:col>
      <xdr:colOff>3676837</xdr:colOff>
      <xdr:row>5</xdr:row>
      <xdr:rowOff>76761</xdr:rowOff>
    </xdr:to>
    <xdr:sp macro="" textlink="">
      <xdr:nvSpPr>
        <xdr:cNvPr id="16" name="Text Box 25" hidden="1">
          <a:extLst>
            <a:ext uri="{FF2B5EF4-FFF2-40B4-BE49-F238E27FC236}">
              <a16:creationId xmlns:a16="http://schemas.microsoft.com/office/drawing/2014/main" id="{13BBE415-9AAB-42CE-82E6-9E8778F3D45B}"/>
            </a:ext>
          </a:extLst>
        </xdr:cNvPr>
        <xdr:cNvSpPr txBox="1">
          <a:spLocks noChangeArrowheads="1"/>
        </xdr:cNvSpPr>
      </xdr:nvSpPr>
      <xdr:spPr bwMode="auto">
        <a:xfrm>
          <a:off x="10097807" y="724460"/>
          <a:ext cx="0" cy="431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3676837</xdr:colOff>
      <xdr:row>3</xdr:row>
      <xdr:rowOff>20731</xdr:rowOff>
    </xdr:from>
    <xdr:to>
      <xdr:col>6</xdr:col>
      <xdr:colOff>3676837</xdr:colOff>
      <xdr:row>5</xdr:row>
      <xdr:rowOff>76761</xdr:rowOff>
    </xdr:to>
    <xdr:sp macro="" textlink="">
      <xdr:nvSpPr>
        <xdr:cNvPr id="17" name="Text Box 28" hidden="1">
          <a:extLst>
            <a:ext uri="{FF2B5EF4-FFF2-40B4-BE49-F238E27FC236}">
              <a16:creationId xmlns:a16="http://schemas.microsoft.com/office/drawing/2014/main" id="{24D929ED-96DB-4A22-B75B-D8CEB9889ABC}"/>
            </a:ext>
          </a:extLst>
        </xdr:cNvPr>
        <xdr:cNvSpPr txBox="1">
          <a:spLocks noChangeArrowheads="1"/>
        </xdr:cNvSpPr>
      </xdr:nvSpPr>
      <xdr:spPr bwMode="auto">
        <a:xfrm>
          <a:off x="10097807" y="724460"/>
          <a:ext cx="0" cy="431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3676837</xdr:colOff>
      <xdr:row>3</xdr:row>
      <xdr:rowOff>20731</xdr:rowOff>
    </xdr:from>
    <xdr:to>
      <xdr:col>6</xdr:col>
      <xdr:colOff>3676837</xdr:colOff>
      <xdr:row>5</xdr:row>
      <xdr:rowOff>76761</xdr:rowOff>
    </xdr:to>
    <xdr:sp macro="" textlink="">
      <xdr:nvSpPr>
        <xdr:cNvPr id="18" name="Text Box 27" hidden="1">
          <a:extLst>
            <a:ext uri="{FF2B5EF4-FFF2-40B4-BE49-F238E27FC236}">
              <a16:creationId xmlns:a16="http://schemas.microsoft.com/office/drawing/2014/main" id="{967E7523-49D3-4499-9F8C-CDCCDEFCACA3}"/>
            </a:ext>
          </a:extLst>
        </xdr:cNvPr>
        <xdr:cNvSpPr txBox="1">
          <a:spLocks noChangeArrowheads="1"/>
        </xdr:cNvSpPr>
      </xdr:nvSpPr>
      <xdr:spPr bwMode="auto">
        <a:xfrm>
          <a:off x="10097807" y="724460"/>
          <a:ext cx="0" cy="431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3676837</xdr:colOff>
      <xdr:row>3</xdr:row>
      <xdr:rowOff>20731</xdr:rowOff>
    </xdr:from>
    <xdr:to>
      <xdr:col>6</xdr:col>
      <xdr:colOff>3676837</xdr:colOff>
      <xdr:row>5</xdr:row>
      <xdr:rowOff>76761</xdr:rowOff>
    </xdr:to>
    <xdr:sp macro="" textlink="">
      <xdr:nvSpPr>
        <xdr:cNvPr id="19" name="Text Box 26" hidden="1">
          <a:extLst>
            <a:ext uri="{FF2B5EF4-FFF2-40B4-BE49-F238E27FC236}">
              <a16:creationId xmlns:a16="http://schemas.microsoft.com/office/drawing/2014/main" id="{D04D63B5-A99D-46F5-A484-647CDD0E81C0}"/>
            </a:ext>
          </a:extLst>
        </xdr:cNvPr>
        <xdr:cNvSpPr txBox="1">
          <a:spLocks noChangeArrowheads="1"/>
        </xdr:cNvSpPr>
      </xdr:nvSpPr>
      <xdr:spPr bwMode="auto">
        <a:xfrm>
          <a:off x="10097807" y="724460"/>
          <a:ext cx="0" cy="431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3676837</xdr:colOff>
      <xdr:row>3</xdr:row>
      <xdr:rowOff>20731</xdr:rowOff>
    </xdr:from>
    <xdr:to>
      <xdr:col>6</xdr:col>
      <xdr:colOff>3676837</xdr:colOff>
      <xdr:row>5</xdr:row>
      <xdr:rowOff>76761</xdr:rowOff>
    </xdr:to>
    <xdr:sp macro="" textlink="">
      <xdr:nvSpPr>
        <xdr:cNvPr id="20" name="Text Box 29" hidden="1">
          <a:extLst>
            <a:ext uri="{FF2B5EF4-FFF2-40B4-BE49-F238E27FC236}">
              <a16:creationId xmlns:a16="http://schemas.microsoft.com/office/drawing/2014/main" id="{5AFDE856-13B0-4D4D-8139-EEB77E94C88D}"/>
            </a:ext>
          </a:extLst>
        </xdr:cNvPr>
        <xdr:cNvSpPr txBox="1">
          <a:spLocks noChangeArrowheads="1"/>
        </xdr:cNvSpPr>
      </xdr:nvSpPr>
      <xdr:spPr bwMode="auto">
        <a:xfrm>
          <a:off x="10097807" y="724460"/>
          <a:ext cx="0" cy="431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3676837</xdr:colOff>
      <xdr:row>3</xdr:row>
      <xdr:rowOff>20731</xdr:rowOff>
    </xdr:from>
    <xdr:to>
      <xdr:col>6</xdr:col>
      <xdr:colOff>3676837</xdr:colOff>
      <xdr:row>5</xdr:row>
      <xdr:rowOff>76761</xdr:rowOff>
    </xdr:to>
    <xdr:sp macro="" textlink="">
      <xdr:nvSpPr>
        <xdr:cNvPr id="21" name="Text Box 30" hidden="1">
          <a:extLst>
            <a:ext uri="{FF2B5EF4-FFF2-40B4-BE49-F238E27FC236}">
              <a16:creationId xmlns:a16="http://schemas.microsoft.com/office/drawing/2014/main" id="{3F172FF7-F35B-4713-A4A7-77394914165A}"/>
            </a:ext>
          </a:extLst>
        </xdr:cNvPr>
        <xdr:cNvSpPr txBox="1">
          <a:spLocks noChangeArrowheads="1"/>
        </xdr:cNvSpPr>
      </xdr:nvSpPr>
      <xdr:spPr bwMode="auto">
        <a:xfrm>
          <a:off x="10097807" y="724460"/>
          <a:ext cx="0" cy="431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3676837</xdr:colOff>
      <xdr:row>3</xdr:row>
      <xdr:rowOff>20731</xdr:rowOff>
    </xdr:from>
    <xdr:to>
      <xdr:col>6</xdr:col>
      <xdr:colOff>3676837</xdr:colOff>
      <xdr:row>5</xdr:row>
      <xdr:rowOff>76761</xdr:rowOff>
    </xdr:to>
    <xdr:sp macro="" textlink="">
      <xdr:nvSpPr>
        <xdr:cNvPr id="22" name="Text Box 31" hidden="1">
          <a:extLst>
            <a:ext uri="{FF2B5EF4-FFF2-40B4-BE49-F238E27FC236}">
              <a16:creationId xmlns:a16="http://schemas.microsoft.com/office/drawing/2014/main" id="{BEF676A0-4624-4295-BF21-C2936E49A548}"/>
            </a:ext>
          </a:extLst>
        </xdr:cNvPr>
        <xdr:cNvSpPr txBox="1">
          <a:spLocks noChangeArrowheads="1"/>
        </xdr:cNvSpPr>
      </xdr:nvSpPr>
      <xdr:spPr bwMode="auto">
        <a:xfrm>
          <a:off x="10097807" y="724460"/>
          <a:ext cx="0" cy="431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3676837</xdr:colOff>
      <xdr:row>3</xdr:row>
      <xdr:rowOff>20731</xdr:rowOff>
    </xdr:from>
    <xdr:to>
      <xdr:col>6</xdr:col>
      <xdr:colOff>3676837</xdr:colOff>
      <xdr:row>5</xdr:row>
      <xdr:rowOff>76761</xdr:rowOff>
    </xdr:to>
    <xdr:sp macro="" textlink="">
      <xdr:nvSpPr>
        <xdr:cNvPr id="23" name="Text Box 32" hidden="1">
          <a:extLst>
            <a:ext uri="{FF2B5EF4-FFF2-40B4-BE49-F238E27FC236}">
              <a16:creationId xmlns:a16="http://schemas.microsoft.com/office/drawing/2014/main" id="{1AF1A0D0-FDA3-4EEF-B2E2-A822EAD3D2B7}"/>
            </a:ext>
          </a:extLst>
        </xdr:cNvPr>
        <xdr:cNvSpPr txBox="1">
          <a:spLocks noChangeArrowheads="1"/>
        </xdr:cNvSpPr>
      </xdr:nvSpPr>
      <xdr:spPr bwMode="auto">
        <a:xfrm>
          <a:off x="10097807" y="724460"/>
          <a:ext cx="0" cy="431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3676837</xdr:colOff>
      <xdr:row>3</xdr:row>
      <xdr:rowOff>20731</xdr:rowOff>
    </xdr:from>
    <xdr:to>
      <xdr:col>6</xdr:col>
      <xdr:colOff>3676837</xdr:colOff>
      <xdr:row>5</xdr:row>
      <xdr:rowOff>76761</xdr:rowOff>
    </xdr:to>
    <xdr:sp macro="" textlink="">
      <xdr:nvSpPr>
        <xdr:cNvPr id="24" name="Text Box 33" hidden="1">
          <a:extLst>
            <a:ext uri="{FF2B5EF4-FFF2-40B4-BE49-F238E27FC236}">
              <a16:creationId xmlns:a16="http://schemas.microsoft.com/office/drawing/2014/main" id="{D08A4DCB-E896-48B9-9C37-A29A9F3401DE}"/>
            </a:ext>
          </a:extLst>
        </xdr:cNvPr>
        <xdr:cNvSpPr txBox="1">
          <a:spLocks noChangeArrowheads="1"/>
        </xdr:cNvSpPr>
      </xdr:nvSpPr>
      <xdr:spPr bwMode="auto">
        <a:xfrm>
          <a:off x="10097807" y="724460"/>
          <a:ext cx="0" cy="431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2306451</xdr:colOff>
      <xdr:row>2</xdr:row>
      <xdr:rowOff>161925</xdr:rowOff>
    </xdr:from>
    <xdr:to>
      <xdr:col>6</xdr:col>
      <xdr:colOff>3678051</xdr:colOff>
      <xdr:row>5</xdr:row>
      <xdr:rowOff>20732</xdr:rowOff>
    </xdr:to>
    <xdr:sp macro="" textlink="">
      <xdr:nvSpPr>
        <xdr:cNvPr id="25" name="Text Box 35" hidden="1">
          <a:extLst>
            <a:ext uri="{FF2B5EF4-FFF2-40B4-BE49-F238E27FC236}">
              <a16:creationId xmlns:a16="http://schemas.microsoft.com/office/drawing/2014/main" id="{0DF1AAC6-DEA0-4281-B377-3AB86DEB7EC8}"/>
            </a:ext>
          </a:extLst>
        </xdr:cNvPr>
        <xdr:cNvSpPr txBox="1">
          <a:spLocks noChangeArrowheads="1"/>
        </xdr:cNvSpPr>
      </xdr:nvSpPr>
      <xdr:spPr bwMode="auto">
        <a:xfrm>
          <a:off x="8724900" y="686360"/>
          <a:ext cx="1371600" cy="409576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2306451</xdr:colOff>
      <xdr:row>2</xdr:row>
      <xdr:rowOff>161925</xdr:rowOff>
    </xdr:from>
    <xdr:to>
      <xdr:col>6</xdr:col>
      <xdr:colOff>3678051</xdr:colOff>
      <xdr:row>5</xdr:row>
      <xdr:rowOff>20732</xdr:rowOff>
    </xdr:to>
    <xdr:sp macro="" textlink="">
      <xdr:nvSpPr>
        <xdr:cNvPr id="26" name="Text Box 34" hidden="1">
          <a:extLst>
            <a:ext uri="{FF2B5EF4-FFF2-40B4-BE49-F238E27FC236}">
              <a16:creationId xmlns:a16="http://schemas.microsoft.com/office/drawing/2014/main" id="{5CA73499-A129-4859-B608-90008CA99863}"/>
            </a:ext>
          </a:extLst>
        </xdr:cNvPr>
        <xdr:cNvSpPr txBox="1">
          <a:spLocks noChangeArrowheads="1"/>
        </xdr:cNvSpPr>
      </xdr:nvSpPr>
      <xdr:spPr bwMode="auto">
        <a:xfrm>
          <a:off x="8724900" y="686360"/>
          <a:ext cx="1371600" cy="409576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3677416</xdr:colOff>
      <xdr:row>3</xdr:row>
      <xdr:rowOff>28985</xdr:rowOff>
    </xdr:from>
    <xdr:to>
      <xdr:col>6</xdr:col>
      <xdr:colOff>3677416</xdr:colOff>
      <xdr:row>5</xdr:row>
      <xdr:rowOff>68357</xdr:rowOff>
    </xdr:to>
    <xdr:sp macro="" textlink="">
      <xdr:nvSpPr>
        <xdr:cNvPr id="27" name="Text Box 36" hidden="1">
          <a:extLst>
            <a:ext uri="{FF2B5EF4-FFF2-40B4-BE49-F238E27FC236}">
              <a16:creationId xmlns:a16="http://schemas.microsoft.com/office/drawing/2014/main" id="{059AF34F-4945-4AF0-8E3D-3B841F06F198}"/>
            </a:ext>
          </a:extLst>
        </xdr:cNvPr>
        <xdr:cNvSpPr txBox="1">
          <a:spLocks noChangeArrowheads="1"/>
        </xdr:cNvSpPr>
      </xdr:nvSpPr>
      <xdr:spPr bwMode="auto">
        <a:xfrm>
          <a:off x="10095865" y="723190"/>
          <a:ext cx="0" cy="420371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3809515</xdr:colOff>
      <xdr:row>22</xdr:row>
      <xdr:rowOff>142603</xdr:rowOff>
    </xdr:from>
    <xdr:to>
      <xdr:col>7</xdr:col>
      <xdr:colOff>1200915</xdr:colOff>
      <xdr:row>24</xdr:row>
      <xdr:rowOff>142569</xdr:rowOff>
    </xdr:to>
    <xdr:sp macro="" textlink="">
      <xdr:nvSpPr>
        <xdr:cNvPr id="28" name="Text Box 37" hidden="1">
          <a:extLst>
            <a:ext uri="{FF2B5EF4-FFF2-40B4-BE49-F238E27FC236}">
              <a16:creationId xmlns:a16="http://schemas.microsoft.com/office/drawing/2014/main" id="{2207271A-920B-480C-9B06-1D50CB7194EF}"/>
            </a:ext>
          </a:extLst>
        </xdr:cNvPr>
        <xdr:cNvSpPr txBox="1">
          <a:spLocks noChangeArrowheads="1"/>
        </xdr:cNvSpPr>
      </xdr:nvSpPr>
      <xdr:spPr bwMode="auto">
        <a:xfrm>
          <a:off x="10230485" y="4637965"/>
          <a:ext cx="1846580" cy="427991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3809515</xdr:colOff>
      <xdr:row>43</xdr:row>
      <xdr:rowOff>17961</xdr:rowOff>
    </xdr:from>
    <xdr:to>
      <xdr:col>7</xdr:col>
      <xdr:colOff>1200915</xdr:colOff>
      <xdr:row>44</xdr:row>
      <xdr:rowOff>188502</xdr:rowOff>
    </xdr:to>
    <xdr:sp macro="" textlink="">
      <xdr:nvSpPr>
        <xdr:cNvPr id="29" name="Text Box 38" hidden="1">
          <a:extLst>
            <a:ext uri="{FF2B5EF4-FFF2-40B4-BE49-F238E27FC236}">
              <a16:creationId xmlns:a16="http://schemas.microsoft.com/office/drawing/2014/main" id="{0DB36604-1FC6-4808-B0A5-F690DB6C2794}"/>
            </a:ext>
          </a:extLst>
        </xdr:cNvPr>
        <xdr:cNvSpPr txBox="1">
          <a:spLocks noChangeArrowheads="1"/>
        </xdr:cNvSpPr>
      </xdr:nvSpPr>
      <xdr:spPr bwMode="auto">
        <a:xfrm>
          <a:off x="10230485" y="8592745"/>
          <a:ext cx="1846580" cy="389256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3809515</xdr:colOff>
      <xdr:row>61</xdr:row>
      <xdr:rowOff>162332</xdr:rowOff>
    </xdr:from>
    <xdr:to>
      <xdr:col>7</xdr:col>
      <xdr:colOff>1200915</xdr:colOff>
      <xdr:row>63</xdr:row>
      <xdr:rowOff>95610</xdr:rowOff>
    </xdr:to>
    <xdr:sp macro="" textlink="">
      <xdr:nvSpPr>
        <xdr:cNvPr id="30" name="Text Box 39" hidden="1">
          <a:extLst>
            <a:ext uri="{FF2B5EF4-FFF2-40B4-BE49-F238E27FC236}">
              <a16:creationId xmlns:a16="http://schemas.microsoft.com/office/drawing/2014/main" id="{C417BF31-4891-4256-B43F-691222A29300}"/>
            </a:ext>
          </a:extLst>
        </xdr:cNvPr>
        <xdr:cNvSpPr txBox="1">
          <a:spLocks noChangeArrowheads="1"/>
        </xdr:cNvSpPr>
      </xdr:nvSpPr>
      <xdr:spPr bwMode="auto">
        <a:xfrm>
          <a:off x="10230485" y="12457991"/>
          <a:ext cx="1846580" cy="410209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3809515</xdr:colOff>
      <xdr:row>81</xdr:row>
      <xdr:rowOff>36462</xdr:rowOff>
    </xdr:from>
    <xdr:to>
      <xdr:col>7</xdr:col>
      <xdr:colOff>1200915</xdr:colOff>
      <xdr:row>82</xdr:row>
      <xdr:rowOff>191540</xdr:rowOff>
    </xdr:to>
    <xdr:sp macro="" textlink="">
      <xdr:nvSpPr>
        <xdr:cNvPr id="31" name="Text Box 40" hidden="1">
          <a:extLst>
            <a:ext uri="{FF2B5EF4-FFF2-40B4-BE49-F238E27FC236}">
              <a16:creationId xmlns:a16="http://schemas.microsoft.com/office/drawing/2014/main" id="{8F79614C-83DF-4BD0-9164-AC4069BC64DF}"/>
            </a:ext>
          </a:extLst>
        </xdr:cNvPr>
        <xdr:cNvSpPr txBox="1">
          <a:spLocks noChangeArrowheads="1"/>
        </xdr:cNvSpPr>
      </xdr:nvSpPr>
      <xdr:spPr bwMode="auto">
        <a:xfrm>
          <a:off x="10230485" y="16458490"/>
          <a:ext cx="1846580" cy="410211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3809515</xdr:colOff>
      <xdr:row>101</xdr:row>
      <xdr:rowOff>26939</xdr:rowOff>
    </xdr:from>
    <xdr:to>
      <xdr:col>7</xdr:col>
      <xdr:colOff>1200915</xdr:colOff>
      <xdr:row>103</xdr:row>
      <xdr:rowOff>46621</xdr:rowOff>
    </xdr:to>
    <xdr:sp macro="" textlink="">
      <xdr:nvSpPr>
        <xdr:cNvPr id="32" name="Text Box 41" hidden="1">
          <a:extLst>
            <a:ext uri="{FF2B5EF4-FFF2-40B4-BE49-F238E27FC236}">
              <a16:creationId xmlns:a16="http://schemas.microsoft.com/office/drawing/2014/main" id="{DA6578F6-6753-4EC6-87F5-0AB7806ABCE3}"/>
            </a:ext>
          </a:extLst>
        </xdr:cNvPr>
        <xdr:cNvSpPr txBox="1">
          <a:spLocks noChangeArrowheads="1"/>
        </xdr:cNvSpPr>
      </xdr:nvSpPr>
      <xdr:spPr bwMode="auto">
        <a:xfrm>
          <a:off x="10230485" y="20458991"/>
          <a:ext cx="1846580" cy="410209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3809515</xdr:colOff>
      <xdr:row>122</xdr:row>
      <xdr:rowOff>17414</xdr:rowOff>
    </xdr:from>
    <xdr:to>
      <xdr:col>7</xdr:col>
      <xdr:colOff>1200915</xdr:colOff>
      <xdr:row>124</xdr:row>
      <xdr:rowOff>46624</xdr:rowOff>
    </xdr:to>
    <xdr:sp macro="" textlink="">
      <xdr:nvSpPr>
        <xdr:cNvPr id="33" name="Text Box 42" hidden="1">
          <a:extLst>
            <a:ext uri="{FF2B5EF4-FFF2-40B4-BE49-F238E27FC236}">
              <a16:creationId xmlns:a16="http://schemas.microsoft.com/office/drawing/2014/main" id="{2973BA25-DBD5-4FB7-BD1D-1637ED934778}"/>
            </a:ext>
          </a:extLst>
        </xdr:cNvPr>
        <xdr:cNvSpPr txBox="1">
          <a:spLocks noChangeArrowheads="1"/>
        </xdr:cNvSpPr>
      </xdr:nvSpPr>
      <xdr:spPr bwMode="auto">
        <a:xfrm>
          <a:off x="10230485" y="24459490"/>
          <a:ext cx="1846580" cy="410211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3809515</xdr:colOff>
      <xdr:row>143</xdr:row>
      <xdr:rowOff>45988</xdr:rowOff>
    </xdr:from>
    <xdr:to>
      <xdr:col>7</xdr:col>
      <xdr:colOff>1200915</xdr:colOff>
      <xdr:row>145</xdr:row>
      <xdr:rowOff>46623</xdr:rowOff>
    </xdr:to>
    <xdr:sp macro="" textlink="">
      <xdr:nvSpPr>
        <xdr:cNvPr id="34" name="Text Box 43" hidden="1">
          <a:extLst>
            <a:ext uri="{FF2B5EF4-FFF2-40B4-BE49-F238E27FC236}">
              <a16:creationId xmlns:a16="http://schemas.microsoft.com/office/drawing/2014/main" id="{449F2B2E-5680-406B-8384-880257B4D589}"/>
            </a:ext>
          </a:extLst>
        </xdr:cNvPr>
        <xdr:cNvSpPr txBox="1">
          <a:spLocks noChangeArrowheads="1"/>
        </xdr:cNvSpPr>
      </xdr:nvSpPr>
      <xdr:spPr bwMode="auto">
        <a:xfrm>
          <a:off x="10230485" y="28459991"/>
          <a:ext cx="1846580" cy="410209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3809515</xdr:colOff>
      <xdr:row>164</xdr:row>
      <xdr:rowOff>18771</xdr:rowOff>
    </xdr:from>
    <xdr:to>
      <xdr:col>7</xdr:col>
      <xdr:colOff>1200915</xdr:colOff>
      <xdr:row>166</xdr:row>
      <xdr:rowOff>9885</xdr:rowOff>
    </xdr:to>
    <xdr:sp macro="" textlink="">
      <xdr:nvSpPr>
        <xdr:cNvPr id="35" name="Text Box 44" hidden="1">
          <a:extLst>
            <a:ext uri="{FF2B5EF4-FFF2-40B4-BE49-F238E27FC236}">
              <a16:creationId xmlns:a16="http://schemas.microsoft.com/office/drawing/2014/main" id="{07EFD155-83ED-453F-92CA-78C98EFFBED2}"/>
            </a:ext>
          </a:extLst>
        </xdr:cNvPr>
        <xdr:cNvSpPr txBox="1">
          <a:spLocks noChangeArrowheads="1"/>
        </xdr:cNvSpPr>
      </xdr:nvSpPr>
      <xdr:spPr bwMode="auto">
        <a:xfrm>
          <a:off x="10230485" y="32460490"/>
          <a:ext cx="1846580" cy="41021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3809515</xdr:colOff>
      <xdr:row>185</xdr:row>
      <xdr:rowOff>1083</xdr:rowOff>
    </xdr:from>
    <xdr:to>
      <xdr:col>7</xdr:col>
      <xdr:colOff>1200915</xdr:colOff>
      <xdr:row>186</xdr:row>
      <xdr:rowOff>169087</xdr:rowOff>
    </xdr:to>
    <xdr:sp macro="" textlink="">
      <xdr:nvSpPr>
        <xdr:cNvPr id="36" name="Text Box 45" hidden="1">
          <a:extLst>
            <a:ext uri="{FF2B5EF4-FFF2-40B4-BE49-F238E27FC236}">
              <a16:creationId xmlns:a16="http://schemas.microsoft.com/office/drawing/2014/main" id="{15ADB8BD-A790-48E2-B376-5B09C92B1101}"/>
            </a:ext>
          </a:extLst>
        </xdr:cNvPr>
        <xdr:cNvSpPr txBox="1">
          <a:spLocks noChangeArrowheads="1"/>
        </xdr:cNvSpPr>
      </xdr:nvSpPr>
      <xdr:spPr bwMode="auto">
        <a:xfrm>
          <a:off x="10230485" y="36460991"/>
          <a:ext cx="1846580" cy="410209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3677416</xdr:colOff>
      <xdr:row>3</xdr:row>
      <xdr:rowOff>1121</xdr:rowOff>
    </xdr:from>
    <xdr:to>
      <xdr:col>6</xdr:col>
      <xdr:colOff>3677416</xdr:colOff>
      <xdr:row>5</xdr:row>
      <xdr:rowOff>54778</xdr:rowOff>
    </xdr:to>
    <xdr:sp macro="" textlink="">
      <xdr:nvSpPr>
        <xdr:cNvPr id="37" name="Text Box 55" hidden="1">
          <a:extLst>
            <a:ext uri="{FF2B5EF4-FFF2-40B4-BE49-F238E27FC236}">
              <a16:creationId xmlns:a16="http://schemas.microsoft.com/office/drawing/2014/main" id="{7E07D06C-AFE4-4AEF-988B-6F06B87B768F}"/>
            </a:ext>
          </a:extLst>
        </xdr:cNvPr>
        <xdr:cNvSpPr txBox="1">
          <a:spLocks noChangeArrowheads="1"/>
        </xdr:cNvSpPr>
      </xdr:nvSpPr>
      <xdr:spPr bwMode="auto">
        <a:xfrm>
          <a:off x="10095865" y="704850"/>
          <a:ext cx="0" cy="42037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3789830</xdr:colOff>
      <xdr:row>22</xdr:row>
      <xdr:rowOff>114739</xdr:rowOff>
    </xdr:from>
    <xdr:to>
      <xdr:col>7</xdr:col>
      <xdr:colOff>1200915</xdr:colOff>
      <xdr:row>24</xdr:row>
      <xdr:rowOff>153437</xdr:rowOff>
    </xdr:to>
    <xdr:sp macro="" textlink="">
      <xdr:nvSpPr>
        <xdr:cNvPr id="38" name="Text Box 54" hidden="1">
          <a:extLst>
            <a:ext uri="{FF2B5EF4-FFF2-40B4-BE49-F238E27FC236}">
              <a16:creationId xmlns:a16="http://schemas.microsoft.com/office/drawing/2014/main" id="{D90B5449-FBE2-4A68-93D0-A27C770B624F}"/>
            </a:ext>
          </a:extLst>
        </xdr:cNvPr>
        <xdr:cNvSpPr txBox="1">
          <a:spLocks noChangeArrowheads="1"/>
        </xdr:cNvSpPr>
      </xdr:nvSpPr>
      <xdr:spPr bwMode="auto">
        <a:xfrm>
          <a:off x="10210800" y="4619625"/>
          <a:ext cx="1866265" cy="447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3789830</xdr:colOff>
      <xdr:row>42</xdr:row>
      <xdr:rowOff>188217</xdr:rowOff>
    </xdr:from>
    <xdr:to>
      <xdr:col>7</xdr:col>
      <xdr:colOff>1200915</xdr:colOff>
      <xdr:row>44</xdr:row>
      <xdr:rowOff>169527</xdr:rowOff>
    </xdr:to>
    <xdr:sp macro="" textlink="">
      <xdr:nvSpPr>
        <xdr:cNvPr id="39" name="Text Box 53" hidden="1">
          <a:extLst>
            <a:ext uri="{FF2B5EF4-FFF2-40B4-BE49-F238E27FC236}">
              <a16:creationId xmlns:a16="http://schemas.microsoft.com/office/drawing/2014/main" id="{89620D44-4F91-4677-87DF-4B9BB6F0D79E}"/>
            </a:ext>
          </a:extLst>
        </xdr:cNvPr>
        <xdr:cNvSpPr txBox="1">
          <a:spLocks noChangeArrowheads="1"/>
        </xdr:cNvSpPr>
      </xdr:nvSpPr>
      <xdr:spPr bwMode="auto">
        <a:xfrm>
          <a:off x="10210800" y="8582025"/>
          <a:ext cx="1866265" cy="390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3789830</xdr:colOff>
      <xdr:row>61</xdr:row>
      <xdr:rowOff>153515</xdr:rowOff>
    </xdr:from>
    <xdr:to>
      <xdr:col>7</xdr:col>
      <xdr:colOff>1200915</xdr:colOff>
      <xdr:row>63</xdr:row>
      <xdr:rowOff>95686</xdr:rowOff>
    </xdr:to>
    <xdr:sp macro="" textlink="">
      <xdr:nvSpPr>
        <xdr:cNvPr id="40" name="Text Box 52" hidden="1">
          <a:extLst>
            <a:ext uri="{FF2B5EF4-FFF2-40B4-BE49-F238E27FC236}">
              <a16:creationId xmlns:a16="http://schemas.microsoft.com/office/drawing/2014/main" id="{F2C1A8C0-A81F-475D-AAAB-5596794B5825}"/>
            </a:ext>
          </a:extLst>
        </xdr:cNvPr>
        <xdr:cNvSpPr txBox="1">
          <a:spLocks noChangeArrowheads="1"/>
        </xdr:cNvSpPr>
      </xdr:nvSpPr>
      <xdr:spPr bwMode="auto">
        <a:xfrm>
          <a:off x="10210800" y="12439650"/>
          <a:ext cx="1866265" cy="419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3789830</xdr:colOff>
      <xdr:row>81</xdr:row>
      <xdr:rowOff>26967</xdr:rowOff>
    </xdr:from>
    <xdr:to>
      <xdr:col>7</xdr:col>
      <xdr:colOff>1200915</xdr:colOff>
      <xdr:row>82</xdr:row>
      <xdr:rowOff>191614</xdr:rowOff>
    </xdr:to>
    <xdr:sp macro="" textlink="">
      <xdr:nvSpPr>
        <xdr:cNvPr id="41" name="Text Box 51" hidden="1">
          <a:extLst>
            <a:ext uri="{FF2B5EF4-FFF2-40B4-BE49-F238E27FC236}">
              <a16:creationId xmlns:a16="http://schemas.microsoft.com/office/drawing/2014/main" id="{C3744230-C0E2-4E13-90F7-283B2A50FD6E}"/>
            </a:ext>
          </a:extLst>
        </xdr:cNvPr>
        <xdr:cNvSpPr txBox="1">
          <a:spLocks noChangeArrowheads="1"/>
        </xdr:cNvSpPr>
      </xdr:nvSpPr>
      <xdr:spPr bwMode="auto">
        <a:xfrm>
          <a:off x="10210800" y="16440150"/>
          <a:ext cx="1866265" cy="419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3789830</xdr:colOff>
      <xdr:row>101</xdr:row>
      <xdr:rowOff>8598</xdr:rowOff>
    </xdr:from>
    <xdr:to>
      <xdr:col>7</xdr:col>
      <xdr:colOff>1200915</xdr:colOff>
      <xdr:row>103</xdr:row>
      <xdr:rowOff>46697</xdr:rowOff>
    </xdr:to>
    <xdr:sp macro="" textlink="">
      <xdr:nvSpPr>
        <xdr:cNvPr id="42" name="Text Box 50" hidden="1">
          <a:extLst>
            <a:ext uri="{FF2B5EF4-FFF2-40B4-BE49-F238E27FC236}">
              <a16:creationId xmlns:a16="http://schemas.microsoft.com/office/drawing/2014/main" id="{70554434-B5A9-4AD0-A947-F981A4D49243}"/>
            </a:ext>
          </a:extLst>
        </xdr:cNvPr>
        <xdr:cNvSpPr txBox="1">
          <a:spLocks noChangeArrowheads="1"/>
        </xdr:cNvSpPr>
      </xdr:nvSpPr>
      <xdr:spPr bwMode="auto">
        <a:xfrm>
          <a:off x="10210800" y="20440650"/>
          <a:ext cx="1866265" cy="419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3789830</xdr:colOff>
      <xdr:row>122</xdr:row>
      <xdr:rowOff>8598</xdr:rowOff>
    </xdr:from>
    <xdr:to>
      <xdr:col>7</xdr:col>
      <xdr:colOff>1200915</xdr:colOff>
      <xdr:row>124</xdr:row>
      <xdr:rowOff>46698</xdr:rowOff>
    </xdr:to>
    <xdr:sp macro="" textlink="">
      <xdr:nvSpPr>
        <xdr:cNvPr id="43" name="Text Box 49" hidden="1">
          <a:extLst>
            <a:ext uri="{FF2B5EF4-FFF2-40B4-BE49-F238E27FC236}">
              <a16:creationId xmlns:a16="http://schemas.microsoft.com/office/drawing/2014/main" id="{08C31969-D6B4-43C6-9F05-86B73162EFBB}"/>
            </a:ext>
          </a:extLst>
        </xdr:cNvPr>
        <xdr:cNvSpPr txBox="1">
          <a:spLocks noChangeArrowheads="1"/>
        </xdr:cNvSpPr>
      </xdr:nvSpPr>
      <xdr:spPr bwMode="auto">
        <a:xfrm>
          <a:off x="10210800" y="24441150"/>
          <a:ext cx="1866265" cy="419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3789830</xdr:colOff>
      <xdr:row>143</xdr:row>
      <xdr:rowOff>8599</xdr:rowOff>
    </xdr:from>
    <xdr:to>
      <xdr:col>7</xdr:col>
      <xdr:colOff>1200915</xdr:colOff>
      <xdr:row>145</xdr:row>
      <xdr:rowOff>46698</xdr:rowOff>
    </xdr:to>
    <xdr:sp macro="" textlink="">
      <xdr:nvSpPr>
        <xdr:cNvPr id="44" name="Text Box 48" hidden="1">
          <a:extLst>
            <a:ext uri="{FF2B5EF4-FFF2-40B4-BE49-F238E27FC236}">
              <a16:creationId xmlns:a16="http://schemas.microsoft.com/office/drawing/2014/main" id="{B6255B2B-EDAE-4251-AB2C-93CBB5993115}"/>
            </a:ext>
          </a:extLst>
        </xdr:cNvPr>
        <xdr:cNvSpPr txBox="1">
          <a:spLocks noChangeArrowheads="1"/>
        </xdr:cNvSpPr>
      </xdr:nvSpPr>
      <xdr:spPr bwMode="auto">
        <a:xfrm>
          <a:off x="10210800" y="28441650"/>
          <a:ext cx="1866265" cy="419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3789830</xdr:colOff>
      <xdr:row>164</xdr:row>
      <xdr:rowOff>431</xdr:rowOff>
    </xdr:from>
    <xdr:to>
      <xdr:col>7</xdr:col>
      <xdr:colOff>1200915</xdr:colOff>
      <xdr:row>166</xdr:row>
      <xdr:rowOff>9959</xdr:rowOff>
    </xdr:to>
    <xdr:sp macro="" textlink="">
      <xdr:nvSpPr>
        <xdr:cNvPr id="45" name="Text Box 47" hidden="1">
          <a:extLst>
            <a:ext uri="{FF2B5EF4-FFF2-40B4-BE49-F238E27FC236}">
              <a16:creationId xmlns:a16="http://schemas.microsoft.com/office/drawing/2014/main" id="{FE7A5830-4DE8-4FCA-A79D-84A4FB2AC298}"/>
            </a:ext>
          </a:extLst>
        </xdr:cNvPr>
        <xdr:cNvSpPr txBox="1">
          <a:spLocks noChangeArrowheads="1"/>
        </xdr:cNvSpPr>
      </xdr:nvSpPr>
      <xdr:spPr bwMode="auto">
        <a:xfrm>
          <a:off x="10210800" y="32442150"/>
          <a:ext cx="1866265" cy="419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3789830</xdr:colOff>
      <xdr:row>184</xdr:row>
      <xdr:rowOff>140587</xdr:rowOff>
    </xdr:from>
    <xdr:to>
      <xdr:col>7</xdr:col>
      <xdr:colOff>1200915</xdr:colOff>
      <xdr:row>186</xdr:row>
      <xdr:rowOff>169162</xdr:rowOff>
    </xdr:to>
    <xdr:sp macro="" textlink="">
      <xdr:nvSpPr>
        <xdr:cNvPr id="46" name="Text Box 46" hidden="1">
          <a:extLst>
            <a:ext uri="{FF2B5EF4-FFF2-40B4-BE49-F238E27FC236}">
              <a16:creationId xmlns:a16="http://schemas.microsoft.com/office/drawing/2014/main" id="{CC0302C3-2937-4258-94DD-BFCD8F58232A}"/>
            </a:ext>
          </a:extLst>
        </xdr:cNvPr>
        <xdr:cNvSpPr txBox="1">
          <a:spLocks noChangeArrowheads="1"/>
        </xdr:cNvSpPr>
      </xdr:nvSpPr>
      <xdr:spPr bwMode="auto">
        <a:xfrm>
          <a:off x="10210800" y="36442650"/>
          <a:ext cx="1866265" cy="419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B35A-CF94-4BFC-9161-E09AFD732B10}">
  <dimension ref="A1:R436"/>
  <sheetViews>
    <sheetView tabSelected="1" zoomScale="70" zoomScaleNormal="70" workbookViewId="0">
      <selection activeCell="J8" sqref="J8"/>
    </sheetView>
  </sheetViews>
  <sheetFormatPr defaultRowHeight="14.25" x14ac:dyDescent="0.45"/>
  <cols>
    <col min="1" max="1" width="15.1328125" style="7" customWidth="1"/>
    <col min="2" max="2" width="9.73046875" style="7" customWidth="1"/>
    <col min="3" max="3" width="10" style="7" customWidth="1"/>
    <col min="4" max="4" width="23.59765625" style="7" bestFit="1" customWidth="1"/>
    <col min="5" max="5" width="13.59765625" style="7" customWidth="1"/>
    <col min="6" max="6" width="24.3984375" style="7" customWidth="1"/>
    <col min="7" max="7" width="66.86328125" style="7" customWidth="1"/>
    <col min="8" max="10" width="29.73046875" style="7" customWidth="1"/>
    <col min="11" max="11" width="20" style="36" customWidth="1"/>
    <col min="12" max="12" width="26.3984375" style="7" customWidth="1"/>
    <col min="13" max="13" width="20.265625" style="36" customWidth="1"/>
    <col min="14" max="14" width="14.265625" style="7" customWidth="1"/>
    <col min="15" max="15" width="19.265625" style="7" customWidth="1"/>
    <col min="17" max="17" width="64.86328125" customWidth="1"/>
    <col min="19" max="19" width="11" customWidth="1"/>
  </cols>
  <sheetData>
    <row r="1" spans="1:17" ht="25.5" customHeight="1" thickBot="1" x14ac:dyDescent="0.5">
      <c r="A1" s="16" t="s">
        <v>47</v>
      </c>
    </row>
    <row r="2" spans="1:17" ht="14.45" customHeight="1" thickBot="1" x14ac:dyDescent="0.5">
      <c r="D2" s="8"/>
      <c r="E2" s="45" t="s">
        <v>0</v>
      </c>
      <c r="F2" s="46"/>
      <c r="G2" s="46"/>
      <c r="H2" s="46"/>
      <c r="I2" s="46"/>
      <c r="J2" s="46"/>
      <c r="K2" s="46"/>
      <c r="L2" s="46"/>
      <c r="M2" s="47"/>
      <c r="N2" s="45" t="s">
        <v>1</v>
      </c>
      <c r="O2" s="47"/>
    </row>
    <row r="3" spans="1:17" ht="14.45" customHeight="1" thickBot="1" x14ac:dyDescent="0.5">
      <c r="A3" s="11" t="s">
        <v>2</v>
      </c>
      <c r="B3" s="17" t="s">
        <v>3</v>
      </c>
      <c r="C3" s="17" t="s">
        <v>4</v>
      </c>
      <c r="D3" s="31" t="s">
        <v>5</v>
      </c>
      <c r="E3" s="12" t="s">
        <v>6</v>
      </c>
      <c r="F3" s="13" t="s">
        <v>7</v>
      </c>
      <c r="G3" s="13" t="s">
        <v>8</v>
      </c>
      <c r="H3" s="13" t="s">
        <v>9</v>
      </c>
      <c r="I3" s="13" t="s">
        <v>10</v>
      </c>
      <c r="J3" s="13" t="s">
        <v>11</v>
      </c>
      <c r="K3" s="37" t="s">
        <v>12</v>
      </c>
      <c r="L3" s="13" t="s">
        <v>13</v>
      </c>
      <c r="M3" s="41" t="s">
        <v>14</v>
      </c>
      <c r="N3" s="14" t="s">
        <v>15</v>
      </c>
      <c r="O3" s="15" t="s">
        <v>16</v>
      </c>
      <c r="Q3" s="1" t="s">
        <v>17</v>
      </c>
    </row>
    <row r="4" spans="1:17" x14ac:dyDescent="0.45">
      <c r="A4" s="32" t="s">
        <v>18</v>
      </c>
      <c r="B4" s="19">
        <v>1</v>
      </c>
      <c r="C4" s="19">
        <v>0</v>
      </c>
      <c r="D4" s="33">
        <v>2022</v>
      </c>
      <c r="E4" s="9" t="s">
        <v>19</v>
      </c>
      <c r="F4" s="20" t="s">
        <v>19</v>
      </c>
      <c r="G4" s="20" t="s">
        <v>20</v>
      </c>
      <c r="H4" s="20" t="s">
        <v>21</v>
      </c>
      <c r="I4" s="20" t="s">
        <v>22</v>
      </c>
      <c r="J4" s="20" t="s">
        <v>23</v>
      </c>
      <c r="K4" s="38">
        <f>VLOOKUP(D4-1&amp;"."&amp;B4&amp;"."&amp;C4,FPL!$B:$E,4, FALSE)*1.3</f>
        <v>16744</v>
      </c>
      <c r="L4" s="20" t="s">
        <v>21</v>
      </c>
      <c r="M4" s="42">
        <f>VLOOKUP(D4-1&amp;"."&amp;B4&amp;"."&amp;C4,FPL!$B:$E,4, FALSE)*1.85</f>
        <v>23828</v>
      </c>
      <c r="N4" s="9">
        <v>0</v>
      </c>
      <c r="O4" s="10">
        <f>0.4+0.3</f>
        <v>0.7</v>
      </c>
      <c r="Q4" t="s">
        <v>24</v>
      </c>
    </row>
    <row r="5" spans="1:17" ht="14.45" customHeight="1" x14ac:dyDescent="0.45">
      <c r="A5" s="32" t="s">
        <v>18</v>
      </c>
      <c r="B5" s="19">
        <v>2</v>
      </c>
      <c r="C5" s="19">
        <v>0</v>
      </c>
      <c r="D5" s="33">
        <v>2022</v>
      </c>
      <c r="E5" s="9" t="s">
        <v>19</v>
      </c>
      <c r="F5" s="20" t="s">
        <v>19</v>
      </c>
      <c r="G5" s="20" t="s">
        <v>20</v>
      </c>
      <c r="H5" s="20" t="s">
        <v>21</v>
      </c>
      <c r="I5" s="20" t="s">
        <v>22</v>
      </c>
      <c r="J5" s="20" t="s">
        <v>23</v>
      </c>
      <c r="K5" s="38">
        <f>VLOOKUP(D5-1&amp;"."&amp;B5&amp;"."&amp;C5,FPL!$B:$E,4, FALSE)*1.3</f>
        <v>22646</v>
      </c>
      <c r="L5" s="20" t="s">
        <v>21</v>
      </c>
      <c r="M5" s="42">
        <f>VLOOKUP(D5-1&amp;"."&amp;B5&amp;"."&amp;C5,FPL!$B:$E,4, FALSE)*1.85</f>
        <v>32227</v>
      </c>
      <c r="N5" s="9">
        <v>0</v>
      </c>
      <c r="O5" s="10">
        <f t="shared" ref="O5:O39" si="0">0.4+0.3</f>
        <v>0.7</v>
      </c>
    </row>
    <row r="6" spans="1:17" ht="18" customHeight="1" x14ac:dyDescent="0.45">
      <c r="A6" s="32" t="s">
        <v>18</v>
      </c>
      <c r="B6" s="19">
        <v>3</v>
      </c>
      <c r="C6" s="19">
        <v>0</v>
      </c>
      <c r="D6" s="33">
        <v>2022</v>
      </c>
      <c r="E6" s="9" t="s">
        <v>19</v>
      </c>
      <c r="F6" s="20" t="s">
        <v>19</v>
      </c>
      <c r="G6" s="20" t="s">
        <v>20</v>
      </c>
      <c r="H6" s="20" t="s">
        <v>21</v>
      </c>
      <c r="I6" s="20" t="s">
        <v>22</v>
      </c>
      <c r="J6" s="20" t="s">
        <v>23</v>
      </c>
      <c r="K6" s="38">
        <f>VLOOKUP(D6-1&amp;"."&amp;B6&amp;"."&amp;C6,FPL!$B:$E,4, FALSE)*1.3</f>
        <v>28548</v>
      </c>
      <c r="L6" s="20" t="s">
        <v>21</v>
      </c>
      <c r="M6" s="42">
        <f>VLOOKUP(D6-1&amp;"."&amp;B6&amp;"."&amp;C6,FPL!$B:$E,4, FALSE)*1.85</f>
        <v>40626</v>
      </c>
      <c r="N6" s="9">
        <v>0</v>
      </c>
      <c r="O6" s="10">
        <f t="shared" si="0"/>
        <v>0.7</v>
      </c>
      <c r="Q6" t="s">
        <v>25</v>
      </c>
    </row>
    <row r="7" spans="1:17" ht="15" customHeight="1" x14ac:dyDescent="0.45">
      <c r="A7" s="32" t="s">
        <v>18</v>
      </c>
      <c r="B7" s="19">
        <v>4</v>
      </c>
      <c r="C7" s="19">
        <v>0</v>
      </c>
      <c r="D7" s="33">
        <v>2022</v>
      </c>
      <c r="E7" s="9" t="s">
        <v>19</v>
      </c>
      <c r="F7" s="20" t="s">
        <v>19</v>
      </c>
      <c r="G7" s="20" t="s">
        <v>20</v>
      </c>
      <c r="H7" s="20" t="s">
        <v>21</v>
      </c>
      <c r="I7" s="20" t="s">
        <v>22</v>
      </c>
      <c r="J7" s="20" t="s">
        <v>23</v>
      </c>
      <c r="K7" s="38">
        <f>VLOOKUP(D7-1&amp;"."&amp;B7&amp;"."&amp;C7,FPL!$B:$E,4, FALSE)*1.3</f>
        <v>34450</v>
      </c>
      <c r="L7" s="20" t="s">
        <v>21</v>
      </c>
      <c r="M7" s="42">
        <f>VLOOKUP(D7-1&amp;"."&amp;B7&amp;"."&amp;C7,FPL!$B:$E,4, FALSE)*1.85</f>
        <v>49025</v>
      </c>
      <c r="N7" s="9">
        <v>0</v>
      </c>
      <c r="O7" s="10">
        <f t="shared" si="0"/>
        <v>0.7</v>
      </c>
      <c r="Q7" t="s">
        <v>26</v>
      </c>
    </row>
    <row r="8" spans="1:17" ht="16.149999999999999" customHeight="1" x14ac:dyDescent="0.45">
      <c r="A8" s="32" t="s">
        <v>18</v>
      </c>
      <c r="B8" s="19">
        <v>5</v>
      </c>
      <c r="C8" s="19">
        <v>0</v>
      </c>
      <c r="D8" s="33">
        <v>2022</v>
      </c>
      <c r="E8" s="9" t="s">
        <v>19</v>
      </c>
      <c r="F8" s="20" t="s">
        <v>19</v>
      </c>
      <c r="G8" s="20" t="s">
        <v>20</v>
      </c>
      <c r="H8" s="20" t="s">
        <v>21</v>
      </c>
      <c r="I8" s="20" t="s">
        <v>22</v>
      </c>
      <c r="J8" s="20" t="s">
        <v>23</v>
      </c>
      <c r="K8" s="38">
        <f>VLOOKUP(D8-1&amp;"."&amp;B8&amp;"."&amp;C8,FPL!$B:$E,4, FALSE)*1.3</f>
        <v>40352</v>
      </c>
      <c r="L8" s="20" t="s">
        <v>21</v>
      </c>
      <c r="M8" s="42">
        <f>VLOOKUP(D8-1&amp;"."&amp;B8&amp;"."&amp;C8,FPL!$B:$E,4, FALSE)*1.85</f>
        <v>57424</v>
      </c>
      <c r="N8" s="9">
        <v>0</v>
      </c>
      <c r="O8" s="10">
        <f t="shared" si="0"/>
        <v>0.7</v>
      </c>
      <c r="Q8" t="s">
        <v>27</v>
      </c>
    </row>
    <row r="9" spans="1:17" ht="16.149999999999999" customHeight="1" x14ac:dyDescent="0.45">
      <c r="A9" s="32" t="s">
        <v>18</v>
      </c>
      <c r="B9" s="19">
        <v>6</v>
      </c>
      <c r="C9" s="19">
        <v>0</v>
      </c>
      <c r="D9" s="33">
        <v>2022</v>
      </c>
      <c r="E9" s="9" t="s">
        <v>19</v>
      </c>
      <c r="F9" s="20" t="s">
        <v>19</v>
      </c>
      <c r="G9" s="20" t="s">
        <v>20</v>
      </c>
      <c r="H9" s="20" t="s">
        <v>21</v>
      </c>
      <c r="I9" s="20" t="s">
        <v>22</v>
      </c>
      <c r="J9" s="20" t="s">
        <v>23</v>
      </c>
      <c r="K9" s="38">
        <f>VLOOKUP(D9-1&amp;"."&amp;B9&amp;"."&amp;C9,FPL!$B:$E,4, FALSE)*1.3</f>
        <v>46254</v>
      </c>
      <c r="L9" s="20" t="s">
        <v>21</v>
      </c>
      <c r="M9" s="42">
        <f>VLOOKUP(D9-1&amp;"."&amp;B9&amp;"."&amp;C9,FPL!$B:$E,4, FALSE)*1.85</f>
        <v>65823</v>
      </c>
      <c r="N9" s="9">
        <v>0</v>
      </c>
      <c r="O9" s="10">
        <f t="shared" si="0"/>
        <v>0.7</v>
      </c>
    </row>
    <row r="10" spans="1:17" ht="16.149999999999999" customHeight="1" x14ac:dyDescent="0.45">
      <c r="A10" s="32" t="s">
        <v>18</v>
      </c>
      <c r="B10" s="19">
        <v>7</v>
      </c>
      <c r="C10" s="19">
        <v>0</v>
      </c>
      <c r="D10" s="33">
        <v>2022</v>
      </c>
      <c r="E10" s="9" t="s">
        <v>19</v>
      </c>
      <c r="F10" s="20" t="s">
        <v>19</v>
      </c>
      <c r="G10" s="20" t="s">
        <v>20</v>
      </c>
      <c r="H10" s="20" t="s">
        <v>21</v>
      </c>
      <c r="I10" s="20" t="s">
        <v>22</v>
      </c>
      <c r="J10" s="20" t="s">
        <v>23</v>
      </c>
      <c r="K10" s="38">
        <f>VLOOKUP(D10-1&amp;"."&amp;B10&amp;"."&amp;C10,FPL!$B:$E,4, FALSE)*1.3</f>
        <v>52156</v>
      </c>
      <c r="L10" s="20" t="s">
        <v>21</v>
      </c>
      <c r="M10" s="42">
        <f>VLOOKUP(D10-1&amp;"."&amp;B10&amp;"."&amp;C10,FPL!$B:$E,4, FALSE)*1.85</f>
        <v>74222</v>
      </c>
      <c r="N10" s="9">
        <v>0</v>
      </c>
      <c r="O10" s="10">
        <f t="shared" si="0"/>
        <v>0.7</v>
      </c>
    </row>
    <row r="11" spans="1:17" x14ac:dyDescent="0.45">
      <c r="A11" s="32" t="s">
        <v>18</v>
      </c>
      <c r="B11" s="19">
        <v>8</v>
      </c>
      <c r="C11" s="19">
        <v>0</v>
      </c>
      <c r="D11" s="33">
        <v>2022</v>
      </c>
      <c r="E11" s="9" t="s">
        <v>19</v>
      </c>
      <c r="F11" s="20" t="s">
        <v>19</v>
      </c>
      <c r="G11" s="20" t="s">
        <v>20</v>
      </c>
      <c r="H11" s="20" t="s">
        <v>21</v>
      </c>
      <c r="I11" s="20" t="s">
        <v>22</v>
      </c>
      <c r="J11" s="20" t="s">
        <v>23</v>
      </c>
      <c r="K11" s="38">
        <f>VLOOKUP(D11-1&amp;"."&amp;B11&amp;"."&amp;C11,FPL!$B:$E,4, FALSE)*1.3</f>
        <v>58058</v>
      </c>
      <c r="L11" s="20" t="s">
        <v>21</v>
      </c>
      <c r="M11" s="42">
        <f>VLOOKUP(D11-1&amp;"."&amp;B11&amp;"."&amp;C11,FPL!$B:$E,4, FALSE)*1.85</f>
        <v>82621</v>
      </c>
      <c r="N11" s="9">
        <v>0</v>
      </c>
      <c r="O11" s="10">
        <f>0.4+0.3</f>
        <v>0.7</v>
      </c>
      <c r="Q11" t="s">
        <v>24</v>
      </c>
    </row>
    <row r="12" spans="1:17" ht="14.45" customHeight="1" x14ac:dyDescent="0.45">
      <c r="A12" s="32" t="s">
        <v>18</v>
      </c>
      <c r="B12" s="19">
        <v>9</v>
      </c>
      <c r="C12" s="19">
        <v>0</v>
      </c>
      <c r="D12" s="33">
        <v>2022</v>
      </c>
      <c r="E12" s="9" t="s">
        <v>19</v>
      </c>
      <c r="F12" s="20" t="s">
        <v>19</v>
      </c>
      <c r="G12" s="20" t="s">
        <v>20</v>
      </c>
      <c r="H12" s="20" t="s">
        <v>21</v>
      </c>
      <c r="I12" s="20" t="s">
        <v>22</v>
      </c>
      <c r="J12" s="20" t="s">
        <v>23</v>
      </c>
      <c r="K12" s="38">
        <f>VLOOKUP(D12-1&amp;"."&amp;B12&amp;"."&amp;C12,FPL!$B:$E,4, FALSE)*1.3</f>
        <v>63960</v>
      </c>
      <c r="L12" s="20" t="s">
        <v>21</v>
      </c>
      <c r="M12" s="42">
        <f>VLOOKUP(D12-1&amp;"."&amp;B12&amp;"."&amp;C12,FPL!$B:$E,4, FALSE)*1.85</f>
        <v>91020</v>
      </c>
      <c r="N12" s="9">
        <v>0</v>
      </c>
      <c r="O12" s="10">
        <f t="shared" si="0"/>
        <v>0.7</v>
      </c>
    </row>
    <row r="13" spans="1:17" ht="18" customHeight="1" x14ac:dyDescent="0.45">
      <c r="A13" s="32" t="s">
        <v>18</v>
      </c>
      <c r="B13" s="19">
        <v>10</v>
      </c>
      <c r="C13" s="19">
        <v>0</v>
      </c>
      <c r="D13" s="33">
        <v>2022</v>
      </c>
      <c r="E13" s="9" t="s">
        <v>19</v>
      </c>
      <c r="F13" s="20" t="s">
        <v>19</v>
      </c>
      <c r="G13" s="20" t="s">
        <v>20</v>
      </c>
      <c r="H13" s="20" t="s">
        <v>21</v>
      </c>
      <c r="I13" s="20" t="s">
        <v>22</v>
      </c>
      <c r="J13" s="20" t="s">
        <v>23</v>
      </c>
      <c r="K13" s="38">
        <f>VLOOKUP(D13-1&amp;"."&amp;B13&amp;"."&amp;C13,FPL!$B:$E,4, FALSE)*1.3</f>
        <v>69862</v>
      </c>
      <c r="L13" s="20" t="s">
        <v>21</v>
      </c>
      <c r="M13" s="42">
        <f>VLOOKUP(D13-1&amp;"."&amp;B13&amp;"."&amp;C13,FPL!$B:$E,4, FALSE)*1.85</f>
        <v>99419</v>
      </c>
      <c r="N13" s="9">
        <v>0</v>
      </c>
      <c r="O13" s="10">
        <f t="shared" si="0"/>
        <v>0.7</v>
      </c>
      <c r="Q13" t="s">
        <v>25</v>
      </c>
    </row>
    <row r="14" spans="1:17" ht="15" customHeight="1" x14ac:dyDescent="0.45">
      <c r="A14" s="32" t="s">
        <v>18</v>
      </c>
      <c r="B14" s="19">
        <v>11</v>
      </c>
      <c r="C14" s="19">
        <v>0</v>
      </c>
      <c r="D14" s="33">
        <v>2022</v>
      </c>
      <c r="E14" s="9" t="s">
        <v>19</v>
      </c>
      <c r="F14" s="20" t="s">
        <v>19</v>
      </c>
      <c r="G14" s="20" t="s">
        <v>20</v>
      </c>
      <c r="H14" s="20" t="s">
        <v>21</v>
      </c>
      <c r="I14" s="20" t="s">
        <v>22</v>
      </c>
      <c r="J14" s="20" t="s">
        <v>23</v>
      </c>
      <c r="K14" s="38">
        <f>VLOOKUP(D14-1&amp;"."&amp;B14&amp;"."&amp;C14,FPL!$B:$E,4, FALSE)*1.3</f>
        <v>75764</v>
      </c>
      <c r="L14" s="20" t="s">
        <v>21</v>
      </c>
      <c r="M14" s="42">
        <f>VLOOKUP(D14-1&amp;"."&amp;B14&amp;"."&amp;C14,FPL!$B:$E,4, FALSE)*1.85</f>
        <v>107818</v>
      </c>
      <c r="N14" s="9">
        <v>0</v>
      </c>
      <c r="O14" s="10">
        <f t="shared" si="0"/>
        <v>0.7</v>
      </c>
      <c r="Q14" t="s">
        <v>26</v>
      </c>
    </row>
    <row r="15" spans="1:17" ht="16.149999999999999" customHeight="1" x14ac:dyDescent="0.45">
      <c r="A15" s="32" t="s">
        <v>18</v>
      </c>
      <c r="B15" s="19">
        <v>12</v>
      </c>
      <c r="C15" s="19">
        <v>0</v>
      </c>
      <c r="D15" s="33">
        <v>2022</v>
      </c>
      <c r="E15" s="9" t="s">
        <v>19</v>
      </c>
      <c r="F15" s="20" t="s">
        <v>19</v>
      </c>
      <c r="G15" s="20" t="s">
        <v>20</v>
      </c>
      <c r="H15" s="20" t="s">
        <v>21</v>
      </c>
      <c r="I15" s="20" t="s">
        <v>22</v>
      </c>
      <c r="J15" s="20" t="s">
        <v>23</v>
      </c>
      <c r="K15" s="38">
        <f>VLOOKUP(D15-1&amp;"."&amp;B15&amp;"."&amp;C15,FPL!$B:$E,4, FALSE)*1.3</f>
        <v>81666</v>
      </c>
      <c r="L15" s="20" t="s">
        <v>21</v>
      </c>
      <c r="M15" s="42">
        <f>VLOOKUP(D15-1&amp;"."&amp;B15&amp;"."&amp;C15,FPL!$B:$E,4, FALSE)*1.85</f>
        <v>116217</v>
      </c>
      <c r="N15" s="9">
        <v>0</v>
      </c>
      <c r="O15" s="10">
        <f t="shared" si="0"/>
        <v>0.7</v>
      </c>
      <c r="Q15" t="s">
        <v>27</v>
      </c>
    </row>
    <row r="16" spans="1:17" ht="16.899999999999999" customHeight="1" x14ac:dyDescent="0.45">
      <c r="A16" s="32" t="s">
        <v>18</v>
      </c>
      <c r="B16" s="19">
        <v>1</v>
      </c>
      <c r="C16" s="19" t="s">
        <v>28</v>
      </c>
      <c r="D16" s="33">
        <v>2022</v>
      </c>
      <c r="E16" s="9" t="s">
        <v>19</v>
      </c>
      <c r="F16" s="20" t="s">
        <v>19</v>
      </c>
      <c r="G16" s="20" t="s">
        <v>20</v>
      </c>
      <c r="H16" s="20" t="s">
        <v>21</v>
      </c>
      <c r="I16" s="20" t="s">
        <v>22</v>
      </c>
      <c r="J16" s="20" t="s">
        <v>23</v>
      </c>
      <c r="K16" s="38">
        <f>VLOOKUP(D16-1&amp;"."&amp;B16&amp;"."&amp;C16,FPL!$B:$E,4, FALSE)*1.3</f>
        <v>20917</v>
      </c>
      <c r="L16" s="20" t="s">
        <v>21</v>
      </c>
      <c r="M16" s="42">
        <f>VLOOKUP(D16-1&amp;"."&amp;B16&amp;"."&amp;C16,FPL!$B:$E,4, FALSE)*1.85</f>
        <v>29766.5</v>
      </c>
      <c r="N16" s="9">
        <v>0</v>
      </c>
      <c r="O16" s="10">
        <f t="shared" si="0"/>
        <v>0.7</v>
      </c>
      <c r="Q16" t="s">
        <v>29</v>
      </c>
    </row>
    <row r="17" spans="1:18" ht="15.75" customHeight="1" x14ac:dyDescent="0.45">
      <c r="A17" s="32" t="s">
        <v>18</v>
      </c>
      <c r="B17" s="19">
        <v>2</v>
      </c>
      <c r="C17" s="19" t="s">
        <v>28</v>
      </c>
      <c r="D17" s="33">
        <v>2022</v>
      </c>
      <c r="E17" s="9" t="s">
        <v>19</v>
      </c>
      <c r="F17" s="20" t="s">
        <v>19</v>
      </c>
      <c r="G17" s="20" t="s">
        <v>20</v>
      </c>
      <c r="H17" s="20" t="s">
        <v>21</v>
      </c>
      <c r="I17" s="20" t="s">
        <v>22</v>
      </c>
      <c r="J17" s="20" t="s">
        <v>23</v>
      </c>
      <c r="K17" s="38">
        <f>VLOOKUP(D17-1&amp;"."&amp;B17&amp;"."&amp;C17,FPL!$B:$E,4, FALSE)*1.3</f>
        <v>28301</v>
      </c>
      <c r="L17" s="20" t="s">
        <v>21</v>
      </c>
      <c r="M17" s="42">
        <f>VLOOKUP(D17-1&amp;"."&amp;B17&amp;"."&amp;C17,FPL!$B:$E,4, FALSE)*1.85</f>
        <v>40274.5</v>
      </c>
      <c r="N17" s="9">
        <v>0</v>
      </c>
      <c r="O17" s="10">
        <f t="shared" si="0"/>
        <v>0.7</v>
      </c>
    </row>
    <row r="18" spans="1:18" ht="14.45" customHeight="1" x14ac:dyDescent="0.45">
      <c r="A18" s="32" t="s">
        <v>18</v>
      </c>
      <c r="B18" s="19">
        <v>3</v>
      </c>
      <c r="C18" s="19" t="s">
        <v>28</v>
      </c>
      <c r="D18" s="33">
        <v>2022</v>
      </c>
      <c r="E18" s="9" t="s">
        <v>19</v>
      </c>
      <c r="F18" s="20" t="s">
        <v>19</v>
      </c>
      <c r="G18" s="20" t="s">
        <v>20</v>
      </c>
      <c r="H18" s="20" t="s">
        <v>21</v>
      </c>
      <c r="I18" s="20" t="s">
        <v>22</v>
      </c>
      <c r="J18" s="20" t="s">
        <v>23</v>
      </c>
      <c r="K18" s="38">
        <f>VLOOKUP(D18-1&amp;"."&amp;B18&amp;"."&amp;C18,FPL!$B:$E,4, FALSE)*1.3</f>
        <v>35685</v>
      </c>
      <c r="L18" s="20" t="s">
        <v>21</v>
      </c>
      <c r="M18" s="42">
        <f>VLOOKUP(D18-1&amp;"."&amp;B18&amp;"."&amp;C18,FPL!$B:$E,4, FALSE)*1.85</f>
        <v>50782.5</v>
      </c>
      <c r="N18" s="9">
        <v>0</v>
      </c>
      <c r="O18" s="10">
        <f t="shared" si="0"/>
        <v>0.7</v>
      </c>
    </row>
    <row r="19" spans="1:18" ht="18" customHeight="1" x14ac:dyDescent="0.45">
      <c r="A19" s="32" t="s">
        <v>18</v>
      </c>
      <c r="B19" s="19">
        <v>4</v>
      </c>
      <c r="C19" s="19" t="s">
        <v>28</v>
      </c>
      <c r="D19" s="33">
        <v>2022</v>
      </c>
      <c r="E19" s="9" t="s">
        <v>19</v>
      </c>
      <c r="F19" s="20" t="s">
        <v>19</v>
      </c>
      <c r="G19" s="20" t="s">
        <v>20</v>
      </c>
      <c r="H19" s="20" t="s">
        <v>21</v>
      </c>
      <c r="I19" s="20" t="s">
        <v>22</v>
      </c>
      <c r="J19" s="20" t="s">
        <v>23</v>
      </c>
      <c r="K19" s="38">
        <f>VLOOKUP(D19-1&amp;"."&amp;B19&amp;"."&amp;C19,FPL!$B:$E,4, FALSE)*1.3</f>
        <v>43069</v>
      </c>
      <c r="L19" s="20" t="s">
        <v>21</v>
      </c>
      <c r="M19" s="42">
        <f>VLOOKUP(D19-1&amp;"."&amp;B19&amp;"."&amp;C19,FPL!$B:$E,4, FALSE)*1.85</f>
        <v>61290.5</v>
      </c>
      <c r="N19" s="9">
        <v>0</v>
      </c>
      <c r="O19" s="10">
        <f t="shared" si="0"/>
        <v>0.7</v>
      </c>
      <c r="Q19" t="s">
        <v>30</v>
      </c>
      <c r="R19" t="s">
        <v>31</v>
      </c>
    </row>
    <row r="20" spans="1:18" ht="15.75" customHeight="1" x14ac:dyDescent="0.45">
      <c r="A20" s="32" t="s">
        <v>18</v>
      </c>
      <c r="B20" s="19">
        <v>5</v>
      </c>
      <c r="C20" s="19" t="s">
        <v>28</v>
      </c>
      <c r="D20" s="33">
        <v>2022</v>
      </c>
      <c r="E20" s="9" t="s">
        <v>19</v>
      </c>
      <c r="F20" s="20" t="s">
        <v>19</v>
      </c>
      <c r="G20" s="20" t="s">
        <v>20</v>
      </c>
      <c r="H20" s="20" t="s">
        <v>21</v>
      </c>
      <c r="I20" s="20" t="s">
        <v>22</v>
      </c>
      <c r="J20" s="20" t="s">
        <v>23</v>
      </c>
      <c r="K20" s="38">
        <f>VLOOKUP(D20-1&amp;"."&amp;B20&amp;"."&amp;C20,FPL!$B:$E,4, FALSE)*1.3</f>
        <v>50453</v>
      </c>
      <c r="L20" s="20" t="s">
        <v>21</v>
      </c>
      <c r="M20" s="42">
        <f>VLOOKUP(D20-1&amp;"."&amp;B20&amp;"."&amp;C20,FPL!$B:$E,4, FALSE)*1.85</f>
        <v>71798.5</v>
      </c>
      <c r="N20" s="9">
        <v>0</v>
      </c>
      <c r="O20" s="10">
        <f t="shared" si="0"/>
        <v>0.7</v>
      </c>
      <c r="Q20" t="s">
        <v>32</v>
      </c>
      <c r="R20" t="s">
        <v>33</v>
      </c>
    </row>
    <row r="21" spans="1:18" ht="15.75" customHeight="1" x14ac:dyDescent="0.45">
      <c r="A21" s="32" t="s">
        <v>18</v>
      </c>
      <c r="B21" s="19">
        <v>6</v>
      </c>
      <c r="C21" s="19" t="s">
        <v>28</v>
      </c>
      <c r="D21" s="33">
        <v>2022</v>
      </c>
      <c r="E21" s="9" t="s">
        <v>19</v>
      </c>
      <c r="F21" s="20" t="s">
        <v>19</v>
      </c>
      <c r="G21" s="20" t="s">
        <v>20</v>
      </c>
      <c r="H21" s="20" t="s">
        <v>21</v>
      </c>
      <c r="I21" s="20" t="s">
        <v>22</v>
      </c>
      <c r="J21" s="20" t="s">
        <v>23</v>
      </c>
      <c r="K21" s="38">
        <f>VLOOKUP(D21-1&amp;"."&amp;B21&amp;"."&amp;C21,FPL!$B:$E,4, FALSE)*1.3</f>
        <v>57837</v>
      </c>
      <c r="L21" s="20" t="s">
        <v>21</v>
      </c>
      <c r="M21" s="42">
        <f>VLOOKUP(D21-1&amp;"."&amp;B21&amp;"."&amp;C21,FPL!$B:$E,4, FALSE)*1.85</f>
        <v>82306.5</v>
      </c>
      <c r="N21" s="9">
        <v>0</v>
      </c>
      <c r="O21" s="10">
        <f t="shared" si="0"/>
        <v>0.7</v>
      </c>
    </row>
    <row r="22" spans="1:18" ht="15.75" customHeight="1" x14ac:dyDescent="0.45">
      <c r="A22" s="32" t="s">
        <v>18</v>
      </c>
      <c r="B22" s="19">
        <v>7</v>
      </c>
      <c r="C22" s="19" t="s">
        <v>28</v>
      </c>
      <c r="D22" s="33">
        <v>2022</v>
      </c>
      <c r="E22" s="9" t="s">
        <v>19</v>
      </c>
      <c r="F22" s="20" t="s">
        <v>19</v>
      </c>
      <c r="G22" s="20" t="s">
        <v>20</v>
      </c>
      <c r="H22" s="20" t="s">
        <v>21</v>
      </c>
      <c r="I22" s="20" t="s">
        <v>22</v>
      </c>
      <c r="J22" s="20" t="s">
        <v>23</v>
      </c>
      <c r="K22" s="38">
        <f>VLOOKUP(D22-1&amp;"."&amp;B22&amp;"."&amp;C22,FPL!$B:$E,4, FALSE)*1.3</f>
        <v>65221</v>
      </c>
      <c r="L22" s="20" t="s">
        <v>21</v>
      </c>
      <c r="M22" s="42">
        <f>VLOOKUP(D22-1&amp;"."&amp;B22&amp;"."&amp;C22,FPL!$B:$E,4, FALSE)*1.85</f>
        <v>92814.5</v>
      </c>
      <c r="N22" s="9">
        <v>0</v>
      </c>
      <c r="O22" s="10">
        <f t="shared" si="0"/>
        <v>0.7</v>
      </c>
    </row>
    <row r="23" spans="1:18" ht="16.899999999999999" customHeight="1" x14ac:dyDescent="0.45">
      <c r="A23" s="32" t="s">
        <v>18</v>
      </c>
      <c r="B23" s="19">
        <v>8</v>
      </c>
      <c r="C23" s="19" t="s">
        <v>28</v>
      </c>
      <c r="D23" s="33">
        <v>2022</v>
      </c>
      <c r="E23" s="9" t="s">
        <v>19</v>
      </c>
      <c r="F23" s="20" t="s">
        <v>19</v>
      </c>
      <c r="G23" s="20" t="s">
        <v>20</v>
      </c>
      <c r="H23" s="20" t="s">
        <v>21</v>
      </c>
      <c r="I23" s="20" t="s">
        <v>22</v>
      </c>
      <c r="J23" s="20" t="s">
        <v>23</v>
      </c>
      <c r="K23" s="38">
        <f>VLOOKUP(D23-1&amp;"."&amp;B23&amp;"."&amp;C23,FPL!$B:$E,4, FALSE)*1.3</f>
        <v>72605</v>
      </c>
      <c r="L23" s="20" t="s">
        <v>21</v>
      </c>
      <c r="M23" s="42">
        <f>VLOOKUP(D23-1&amp;"."&amp;B23&amp;"."&amp;C23,FPL!$B:$E,4, FALSE)*1.85</f>
        <v>103322.5</v>
      </c>
      <c r="N23" s="9">
        <v>0</v>
      </c>
      <c r="O23" s="10">
        <f t="shared" si="0"/>
        <v>0.7</v>
      </c>
      <c r="Q23" t="s">
        <v>29</v>
      </c>
    </row>
    <row r="24" spans="1:18" ht="15.75" customHeight="1" x14ac:dyDescent="0.45">
      <c r="A24" s="32" t="s">
        <v>18</v>
      </c>
      <c r="B24" s="19">
        <v>9</v>
      </c>
      <c r="C24" s="19" t="s">
        <v>28</v>
      </c>
      <c r="D24" s="33">
        <v>2022</v>
      </c>
      <c r="E24" s="9" t="s">
        <v>19</v>
      </c>
      <c r="F24" s="20" t="s">
        <v>19</v>
      </c>
      <c r="G24" s="20" t="s">
        <v>20</v>
      </c>
      <c r="H24" s="20" t="s">
        <v>21</v>
      </c>
      <c r="I24" s="20" t="s">
        <v>22</v>
      </c>
      <c r="J24" s="20" t="s">
        <v>23</v>
      </c>
      <c r="K24" s="38">
        <f>VLOOKUP(D24-1&amp;"."&amp;B24&amp;"."&amp;C24,FPL!$B:$E,4, FALSE)*1.3</f>
        <v>79989</v>
      </c>
      <c r="L24" s="20" t="s">
        <v>21</v>
      </c>
      <c r="M24" s="42">
        <f>VLOOKUP(D24-1&amp;"."&amp;B24&amp;"."&amp;C24,FPL!$B:$E,4, FALSE)*1.85</f>
        <v>113830.5</v>
      </c>
      <c r="N24" s="9">
        <v>0</v>
      </c>
      <c r="O24" s="10">
        <f t="shared" si="0"/>
        <v>0.7</v>
      </c>
    </row>
    <row r="25" spans="1:18" ht="14.45" customHeight="1" x14ac:dyDescent="0.45">
      <c r="A25" s="32" t="s">
        <v>18</v>
      </c>
      <c r="B25" s="19">
        <v>10</v>
      </c>
      <c r="C25" s="19" t="s">
        <v>28</v>
      </c>
      <c r="D25" s="33">
        <v>2022</v>
      </c>
      <c r="E25" s="9" t="s">
        <v>19</v>
      </c>
      <c r="F25" s="20" t="s">
        <v>19</v>
      </c>
      <c r="G25" s="20" t="s">
        <v>20</v>
      </c>
      <c r="H25" s="20" t="s">
        <v>21</v>
      </c>
      <c r="I25" s="20" t="s">
        <v>22</v>
      </c>
      <c r="J25" s="20" t="s">
        <v>23</v>
      </c>
      <c r="K25" s="38">
        <f>VLOOKUP(D25-1&amp;"."&amp;B25&amp;"."&amp;C25,FPL!$B:$E,4, FALSE)*1.3</f>
        <v>87373</v>
      </c>
      <c r="L25" s="20" t="s">
        <v>21</v>
      </c>
      <c r="M25" s="42">
        <f>VLOOKUP(D25-1&amp;"."&amp;B25&amp;"."&amp;C25,FPL!$B:$E,4, FALSE)*1.85</f>
        <v>124338.5</v>
      </c>
      <c r="N25" s="9">
        <v>0</v>
      </c>
      <c r="O25" s="10">
        <f t="shared" si="0"/>
        <v>0.7</v>
      </c>
    </row>
    <row r="26" spans="1:18" ht="18" customHeight="1" x14ac:dyDescent="0.45">
      <c r="A26" s="32" t="s">
        <v>18</v>
      </c>
      <c r="B26" s="19">
        <v>11</v>
      </c>
      <c r="C26" s="19" t="s">
        <v>28</v>
      </c>
      <c r="D26" s="33">
        <v>2022</v>
      </c>
      <c r="E26" s="9" t="s">
        <v>19</v>
      </c>
      <c r="F26" s="20" t="s">
        <v>19</v>
      </c>
      <c r="G26" s="20" t="s">
        <v>20</v>
      </c>
      <c r="H26" s="20" t="s">
        <v>21</v>
      </c>
      <c r="I26" s="20" t="s">
        <v>22</v>
      </c>
      <c r="J26" s="20" t="s">
        <v>23</v>
      </c>
      <c r="K26" s="38">
        <f>VLOOKUP(D26-1&amp;"."&amp;B26&amp;"."&amp;C26,FPL!$B:$E,4, FALSE)*1.3</f>
        <v>94757</v>
      </c>
      <c r="L26" s="20" t="s">
        <v>21</v>
      </c>
      <c r="M26" s="42">
        <f>VLOOKUP(D26-1&amp;"."&amp;B26&amp;"."&amp;C26,FPL!$B:$E,4, FALSE)*1.85</f>
        <v>134846.5</v>
      </c>
      <c r="N26" s="9">
        <v>0</v>
      </c>
      <c r="O26" s="10">
        <f t="shared" si="0"/>
        <v>0.7</v>
      </c>
      <c r="Q26" t="s">
        <v>30</v>
      </c>
      <c r="R26" t="s">
        <v>31</v>
      </c>
    </row>
    <row r="27" spans="1:18" ht="15.75" customHeight="1" x14ac:dyDescent="0.45">
      <c r="A27" s="32" t="s">
        <v>18</v>
      </c>
      <c r="B27" s="19">
        <v>12</v>
      </c>
      <c r="C27" s="19" t="s">
        <v>28</v>
      </c>
      <c r="D27" s="33">
        <v>2022</v>
      </c>
      <c r="E27" s="9" t="s">
        <v>19</v>
      </c>
      <c r="F27" s="20" t="s">
        <v>19</v>
      </c>
      <c r="G27" s="20" t="s">
        <v>20</v>
      </c>
      <c r="H27" s="20" t="s">
        <v>21</v>
      </c>
      <c r="I27" s="20" t="s">
        <v>22</v>
      </c>
      <c r="J27" s="20" t="s">
        <v>23</v>
      </c>
      <c r="K27" s="38">
        <f>VLOOKUP(D27-1&amp;"."&amp;B27&amp;"."&amp;C27,FPL!$B:$E,4, FALSE)*1.3</f>
        <v>102141</v>
      </c>
      <c r="L27" s="20" t="s">
        <v>21</v>
      </c>
      <c r="M27" s="42">
        <f>VLOOKUP(D27-1&amp;"."&amp;B27&amp;"."&amp;C27,FPL!$B:$E,4, FALSE)*1.85</f>
        <v>145354.5</v>
      </c>
      <c r="N27" s="9">
        <v>0</v>
      </c>
      <c r="O27" s="10">
        <f t="shared" si="0"/>
        <v>0.7</v>
      </c>
      <c r="Q27" t="s">
        <v>32</v>
      </c>
      <c r="R27" t="s">
        <v>33</v>
      </c>
    </row>
    <row r="28" spans="1:18" ht="14.45" customHeight="1" x14ac:dyDescent="0.45">
      <c r="A28" s="32" t="s">
        <v>18</v>
      </c>
      <c r="B28" s="19">
        <v>1</v>
      </c>
      <c r="C28" s="19" t="s">
        <v>34</v>
      </c>
      <c r="D28" s="33">
        <v>2022</v>
      </c>
      <c r="E28" s="9" t="s">
        <v>19</v>
      </c>
      <c r="F28" s="20" t="s">
        <v>19</v>
      </c>
      <c r="G28" s="20" t="s">
        <v>20</v>
      </c>
      <c r="H28" s="20" t="s">
        <v>21</v>
      </c>
      <c r="I28" s="20" t="s">
        <v>22</v>
      </c>
      <c r="J28" s="20" t="s">
        <v>23</v>
      </c>
      <c r="K28" s="38">
        <f>VLOOKUP(D28-1&amp;"."&amp;B28&amp;"."&amp;C28,FPL!$B:$E,4, FALSE)*1.3</f>
        <v>19266</v>
      </c>
      <c r="L28" s="20" t="s">
        <v>21</v>
      </c>
      <c r="M28" s="42">
        <f>VLOOKUP(D28-1&amp;"."&amp;B28&amp;"."&amp;C28,FPL!$B:$E,4, FALSE)*1.85</f>
        <v>27417</v>
      </c>
      <c r="N28" s="9">
        <v>0</v>
      </c>
      <c r="O28" s="10">
        <f t="shared" si="0"/>
        <v>0.7</v>
      </c>
      <c r="Q28" t="s">
        <v>35</v>
      </c>
      <c r="R28" t="s">
        <v>36</v>
      </c>
    </row>
    <row r="29" spans="1:18" ht="15.75" customHeight="1" x14ac:dyDescent="0.45">
      <c r="A29" s="32" t="s">
        <v>18</v>
      </c>
      <c r="B29" s="19">
        <v>2</v>
      </c>
      <c r="C29" s="19" t="s">
        <v>34</v>
      </c>
      <c r="D29" s="33">
        <v>2022</v>
      </c>
      <c r="E29" s="9" t="s">
        <v>19</v>
      </c>
      <c r="F29" s="20" t="s">
        <v>19</v>
      </c>
      <c r="G29" s="20" t="s">
        <v>20</v>
      </c>
      <c r="H29" s="20" t="s">
        <v>21</v>
      </c>
      <c r="I29" s="20" t="s">
        <v>22</v>
      </c>
      <c r="J29" s="20" t="s">
        <v>23</v>
      </c>
      <c r="K29" s="38">
        <f>VLOOKUP(D29-1&amp;"."&amp;B29&amp;"."&amp;C29,FPL!$B:$E,4, FALSE)*1.3</f>
        <v>26052</v>
      </c>
      <c r="L29" s="20" t="s">
        <v>21</v>
      </c>
      <c r="M29" s="42">
        <f>VLOOKUP(D29-1&amp;"."&amp;B29&amp;"."&amp;C29,FPL!$B:$E,4, FALSE)*1.85</f>
        <v>37074</v>
      </c>
      <c r="N29" s="9">
        <v>0</v>
      </c>
      <c r="O29" s="10">
        <f t="shared" si="0"/>
        <v>0.7</v>
      </c>
      <c r="Q29" t="s">
        <v>37</v>
      </c>
      <c r="R29" t="s">
        <v>38</v>
      </c>
    </row>
    <row r="30" spans="1:18" ht="14.45" customHeight="1" x14ac:dyDescent="0.45">
      <c r="A30" s="32" t="s">
        <v>18</v>
      </c>
      <c r="B30" s="19">
        <v>3</v>
      </c>
      <c r="C30" s="19" t="s">
        <v>34</v>
      </c>
      <c r="D30" s="33">
        <v>2022</v>
      </c>
      <c r="E30" s="9" t="s">
        <v>19</v>
      </c>
      <c r="F30" s="20" t="s">
        <v>19</v>
      </c>
      <c r="G30" s="20" t="s">
        <v>20</v>
      </c>
      <c r="H30" s="20" t="s">
        <v>21</v>
      </c>
      <c r="I30" s="20" t="s">
        <v>22</v>
      </c>
      <c r="J30" s="20" t="s">
        <v>23</v>
      </c>
      <c r="K30" s="38">
        <f>VLOOKUP(D30-1&amp;"."&amp;B30&amp;"."&amp;C30,FPL!$B:$E,4, FALSE)*1.3</f>
        <v>32838</v>
      </c>
      <c r="L30" s="20" t="s">
        <v>21</v>
      </c>
      <c r="M30" s="42">
        <f>VLOOKUP(D30-1&amp;"."&amp;B30&amp;"."&amp;C30,FPL!$B:$E,4, FALSE)*1.85</f>
        <v>46731</v>
      </c>
      <c r="N30" s="9">
        <v>0</v>
      </c>
      <c r="O30" s="10">
        <f t="shared" si="0"/>
        <v>0.7</v>
      </c>
      <c r="Q30" t="s">
        <v>39</v>
      </c>
      <c r="R30" t="s">
        <v>40</v>
      </c>
    </row>
    <row r="31" spans="1:18" ht="14.45" customHeight="1" x14ac:dyDescent="0.45">
      <c r="A31" s="32" t="s">
        <v>18</v>
      </c>
      <c r="B31" s="19">
        <v>4</v>
      </c>
      <c r="C31" s="19" t="s">
        <v>34</v>
      </c>
      <c r="D31" s="33">
        <v>2022</v>
      </c>
      <c r="E31" s="9" t="s">
        <v>19</v>
      </c>
      <c r="F31" s="20" t="s">
        <v>19</v>
      </c>
      <c r="G31" s="20" t="s">
        <v>20</v>
      </c>
      <c r="H31" s="20" t="s">
        <v>21</v>
      </c>
      <c r="I31" s="20" t="s">
        <v>22</v>
      </c>
      <c r="J31" s="20" t="s">
        <v>23</v>
      </c>
      <c r="K31" s="38">
        <f>VLOOKUP(D31-1&amp;"."&amp;B31&amp;"."&amp;C31,FPL!$B:$E,4, FALSE)*1.3</f>
        <v>39624</v>
      </c>
      <c r="L31" s="20" t="s">
        <v>21</v>
      </c>
      <c r="M31" s="42">
        <f>VLOOKUP(D31-1&amp;"."&amp;B31&amp;"."&amp;C31,FPL!$B:$E,4, FALSE)*1.85</f>
        <v>56388</v>
      </c>
      <c r="N31" s="9">
        <v>0</v>
      </c>
      <c r="O31" s="10">
        <f t="shared" si="0"/>
        <v>0.7</v>
      </c>
      <c r="Q31" t="s">
        <v>41</v>
      </c>
      <c r="R31" t="s">
        <v>42</v>
      </c>
    </row>
    <row r="32" spans="1:18" ht="14.45" customHeight="1" x14ac:dyDescent="0.45">
      <c r="A32" s="32" t="s">
        <v>18</v>
      </c>
      <c r="B32" s="19">
        <v>5</v>
      </c>
      <c r="C32" s="19" t="s">
        <v>34</v>
      </c>
      <c r="D32" s="33">
        <v>2022</v>
      </c>
      <c r="E32" s="9" t="s">
        <v>19</v>
      </c>
      <c r="F32" s="20" t="s">
        <v>19</v>
      </c>
      <c r="G32" s="20" t="s">
        <v>20</v>
      </c>
      <c r="H32" s="20" t="s">
        <v>21</v>
      </c>
      <c r="I32" s="20" t="s">
        <v>22</v>
      </c>
      <c r="J32" s="20" t="s">
        <v>23</v>
      </c>
      <c r="K32" s="38">
        <f>VLOOKUP(D32-1&amp;"."&amp;B32&amp;"."&amp;C32,FPL!$B:$E,4, FALSE)*1.3</f>
        <v>46410</v>
      </c>
      <c r="L32" s="20" t="s">
        <v>21</v>
      </c>
      <c r="M32" s="42">
        <f>VLOOKUP(D32-1&amp;"."&amp;B32&amp;"."&amp;C32,FPL!$B:$E,4, FALSE)*1.85</f>
        <v>66045</v>
      </c>
      <c r="N32" s="9">
        <v>0</v>
      </c>
      <c r="O32" s="10">
        <f t="shared" si="0"/>
        <v>0.7</v>
      </c>
    </row>
    <row r="33" spans="1:18" ht="14.45" customHeight="1" x14ac:dyDescent="0.45">
      <c r="A33" s="32" t="s">
        <v>18</v>
      </c>
      <c r="B33" s="19">
        <v>6</v>
      </c>
      <c r="C33" s="19" t="s">
        <v>34</v>
      </c>
      <c r="D33" s="33">
        <v>2022</v>
      </c>
      <c r="E33" s="9" t="s">
        <v>19</v>
      </c>
      <c r="F33" s="20" t="s">
        <v>19</v>
      </c>
      <c r="G33" s="20" t="s">
        <v>20</v>
      </c>
      <c r="H33" s="20" t="s">
        <v>21</v>
      </c>
      <c r="I33" s="20" t="s">
        <v>22</v>
      </c>
      <c r="J33" s="20" t="s">
        <v>23</v>
      </c>
      <c r="K33" s="38">
        <f>VLOOKUP(D33-1&amp;"."&amp;B33&amp;"."&amp;C33,FPL!$B:$E,4, FALSE)*1.3</f>
        <v>53196</v>
      </c>
      <c r="L33" s="20" t="s">
        <v>21</v>
      </c>
      <c r="M33" s="42">
        <f>VLOOKUP(D33-1&amp;"."&amp;B33&amp;"."&amp;C33,FPL!$B:$E,4, FALSE)*1.85</f>
        <v>75702</v>
      </c>
      <c r="N33" s="9">
        <v>0</v>
      </c>
      <c r="O33" s="10">
        <f t="shared" si="0"/>
        <v>0.7</v>
      </c>
    </row>
    <row r="34" spans="1:18" ht="15.75" customHeight="1" x14ac:dyDescent="0.45">
      <c r="A34" s="32" t="s">
        <v>18</v>
      </c>
      <c r="B34" s="19">
        <v>7</v>
      </c>
      <c r="C34" s="19" t="s">
        <v>34</v>
      </c>
      <c r="D34" s="33">
        <v>2022</v>
      </c>
      <c r="E34" s="9" t="s">
        <v>19</v>
      </c>
      <c r="F34" s="20" t="s">
        <v>19</v>
      </c>
      <c r="G34" s="20" t="s">
        <v>20</v>
      </c>
      <c r="H34" s="20" t="s">
        <v>21</v>
      </c>
      <c r="I34" s="20" t="s">
        <v>22</v>
      </c>
      <c r="J34" s="20" t="s">
        <v>23</v>
      </c>
      <c r="K34" s="38">
        <f>VLOOKUP(D34-1&amp;"."&amp;B34&amp;"."&amp;C34,FPL!$B:$E,4, FALSE)*1.3</f>
        <v>59982</v>
      </c>
      <c r="L34" s="20" t="s">
        <v>21</v>
      </c>
      <c r="M34" s="42">
        <f>VLOOKUP(D34-1&amp;"."&amp;B34&amp;"."&amp;C34,FPL!$B:$E,4, FALSE)*1.85</f>
        <v>85359</v>
      </c>
      <c r="N34" s="9">
        <v>0</v>
      </c>
      <c r="O34" s="10">
        <f t="shared" si="0"/>
        <v>0.7</v>
      </c>
    </row>
    <row r="35" spans="1:18" ht="14.45" customHeight="1" x14ac:dyDescent="0.45">
      <c r="A35" s="32" t="s">
        <v>18</v>
      </c>
      <c r="B35" s="19">
        <v>8</v>
      </c>
      <c r="C35" s="19" t="s">
        <v>34</v>
      </c>
      <c r="D35" s="33">
        <v>2022</v>
      </c>
      <c r="E35" s="9" t="s">
        <v>19</v>
      </c>
      <c r="F35" s="20" t="s">
        <v>19</v>
      </c>
      <c r="G35" s="20" t="s">
        <v>20</v>
      </c>
      <c r="H35" s="20" t="s">
        <v>21</v>
      </c>
      <c r="I35" s="20" t="s">
        <v>22</v>
      </c>
      <c r="J35" s="20" t="s">
        <v>23</v>
      </c>
      <c r="K35" s="38">
        <f>VLOOKUP(D35-1&amp;"."&amp;B35&amp;"."&amp;C35,FPL!$B:$E,4, FALSE)*1.3</f>
        <v>66768</v>
      </c>
      <c r="L35" s="20" t="s">
        <v>21</v>
      </c>
      <c r="M35" s="42">
        <f>VLOOKUP(D35-1&amp;"."&amp;B35&amp;"."&amp;C35,FPL!$B:$E,4, FALSE)*1.85</f>
        <v>95016</v>
      </c>
      <c r="N35" s="9">
        <v>0</v>
      </c>
      <c r="O35" s="10">
        <f t="shared" si="0"/>
        <v>0.7</v>
      </c>
      <c r="Q35" t="s">
        <v>35</v>
      </c>
      <c r="R35" t="s">
        <v>36</v>
      </c>
    </row>
    <row r="36" spans="1:18" ht="15.75" customHeight="1" x14ac:dyDescent="0.45">
      <c r="A36" s="32" t="s">
        <v>18</v>
      </c>
      <c r="B36" s="19">
        <v>9</v>
      </c>
      <c r="C36" s="19" t="s">
        <v>34</v>
      </c>
      <c r="D36" s="33">
        <v>2022</v>
      </c>
      <c r="E36" s="9" t="s">
        <v>19</v>
      </c>
      <c r="F36" s="20" t="s">
        <v>19</v>
      </c>
      <c r="G36" s="20" t="s">
        <v>20</v>
      </c>
      <c r="H36" s="20" t="s">
        <v>21</v>
      </c>
      <c r="I36" s="20" t="s">
        <v>22</v>
      </c>
      <c r="J36" s="20" t="s">
        <v>23</v>
      </c>
      <c r="K36" s="38">
        <f>VLOOKUP(D36-1&amp;"."&amp;B36&amp;"."&amp;C36,FPL!$B:$E,4, FALSE)*1.3</f>
        <v>73554</v>
      </c>
      <c r="L36" s="20" t="s">
        <v>21</v>
      </c>
      <c r="M36" s="42">
        <f>VLOOKUP(D36-1&amp;"."&amp;B36&amp;"."&amp;C36,FPL!$B:$E,4, FALSE)*1.85</f>
        <v>104673</v>
      </c>
      <c r="N36" s="9">
        <v>0</v>
      </c>
      <c r="O36" s="10">
        <f t="shared" si="0"/>
        <v>0.7</v>
      </c>
      <c r="Q36" t="s">
        <v>37</v>
      </c>
      <c r="R36" t="s">
        <v>38</v>
      </c>
    </row>
    <row r="37" spans="1:18" ht="14.45" customHeight="1" x14ac:dyDescent="0.45">
      <c r="A37" s="32" t="s">
        <v>18</v>
      </c>
      <c r="B37" s="19">
        <v>10</v>
      </c>
      <c r="C37" s="19" t="s">
        <v>34</v>
      </c>
      <c r="D37" s="33">
        <v>2022</v>
      </c>
      <c r="E37" s="9" t="s">
        <v>19</v>
      </c>
      <c r="F37" s="20" t="s">
        <v>19</v>
      </c>
      <c r="G37" s="20" t="s">
        <v>20</v>
      </c>
      <c r="H37" s="20" t="s">
        <v>21</v>
      </c>
      <c r="I37" s="20" t="s">
        <v>22</v>
      </c>
      <c r="J37" s="20" t="s">
        <v>23</v>
      </c>
      <c r="K37" s="38">
        <f>VLOOKUP(D37-1&amp;"."&amp;B37&amp;"."&amp;C37,FPL!$B:$E,4, FALSE)*1.3</f>
        <v>80340</v>
      </c>
      <c r="L37" s="20" t="s">
        <v>21</v>
      </c>
      <c r="M37" s="42">
        <f>VLOOKUP(D37-1&amp;"."&amp;B37&amp;"."&amp;C37,FPL!$B:$E,4, FALSE)*1.85</f>
        <v>114330</v>
      </c>
      <c r="N37" s="9">
        <v>0</v>
      </c>
      <c r="O37" s="10">
        <f t="shared" si="0"/>
        <v>0.7</v>
      </c>
      <c r="Q37" t="s">
        <v>39</v>
      </c>
      <c r="R37" t="s">
        <v>40</v>
      </c>
    </row>
    <row r="38" spans="1:18" ht="14.45" customHeight="1" x14ac:dyDescent="0.45">
      <c r="A38" s="32" t="s">
        <v>18</v>
      </c>
      <c r="B38" s="19">
        <v>11</v>
      </c>
      <c r="C38" s="19" t="s">
        <v>34</v>
      </c>
      <c r="D38" s="33">
        <v>2022</v>
      </c>
      <c r="E38" s="9" t="s">
        <v>19</v>
      </c>
      <c r="F38" s="20" t="s">
        <v>19</v>
      </c>
      <c r="G38" s="20" t="s">
        <v>20</v>
      </c>
      <c r="H38" s="20" t="s">
        <v>21</v>
      </c>
      <c r="I38" s="20" t="s">
        <v>22</v>
      </c>
      <c r="J38" s="20" t="s">
        <v>23</v>
      </c>
      <c r="K38" s="38">
        <f>VLOOKUP(D38-1&amp;"."&amp;B38&amp;"."&amp;C38,FPL!$B:$E,4, FALSE)*1.3</f>
        <v>87126</v>
      </c>
      <c r="L38" s="20" t="s">
        <v>21</v>
      </c>
      <c r="M38" s="42">
        <f>VLOOKUP(D38-1&amp;"."&amp;B38&amp;"."&amp;C38,FPL!$B:$E,4, FALSE)*1.85</f>
        <v>123987</v>
      </c>
      <c r="N38" s="9">
        <v>0</v>
      </c>
      <c r="O38" s="10">
        <f t="shared" si="0"/>
        <v>0.7</v>
      </c>
      <c r="Q38" t="s">
        <v>41</v>
      </c>
      <c r="R38" t="s">
        <v>42</v>
      </c>
    </row>
    <row r="39" spans="1:18" ht="14.45" customHeight="1" thickBot="1" x14ac:dyDescent="0.5">
      <c r="A39" s="34" t="s">
        <v>18</v>
      </c>
      <c r="B39" s="22">
        <v>12</v>
      </c>
      <c r="C39" s="22" t="s">
        <v>34</v>
      </c>
      <c r="D39" s="35">
        <v>2022</v>
      </c>
      <c r="E39" s="23" t="s">
        <v>19</v>
      </c>
      <c r="F39" s="24" t="s">
        <v>19</v>
      </c>
      <c r="G39" s="24" t="s">
        <v>20</v>
      </c>
      <c r="H39" s="24" t="s">
        <v>21</v>
      </c>
      <c r="I39" s="24" t="s">
        <v>22</v>
      </c>
      <c r="J39" s="24" t="s">
        <v>23</v>
      </c>
      <c r="K39" s="39">
        <f>VLOOKUP(D39-1&amp;"."&amp;B39&amp;"."&amp;C39,FPL!$B:$E,4, FALSE)*1.3</f>
        <v>93912</v>
      </c>
      <c r="L39" s="24" t="s">
        <v>21</v>
      </c>
      <c r="M39" s="43">
        <f>VLOOKUP(D39-1&amp;"."&amp;B39&amp;"."&amp;C39,FPL!$B:$E,4, FALSE)*1.85</f>
        <v>133644</v>
      </c>
      <c r="N39" s="23">
        <v>0</v>
      </c>
      <c r="O39" s="25">
        <f t="shared" si="0"/>
        <v>0.7</v>
      </c>
    </row>
    <row r="40" spans="1:18" ht="14.65" thickTop="1" x14ac:dyDescent="0.45">
      <c r="A40" s="18" t="s">
        <v>18</v>
      </c>
      <c r="B40" s="19">
        <v>1</v>
      </c>
      <c r="C40" s="19">
        <v>0</v>
      </c>
      <c r="D40" s="19">
        <v>2021</v>
      </c>
      <c r="E40" s="9" t="s">
        <v>19</v>
      </c>
      <c r="F40" s="20" t="s">
        <v>19</v>
      </c>
      <c r="G40" s="20" t="s">
        <v>20</v>
      </c>
      <c r="H40" s="20" t="s">
        <v>21</v>
      </c>
      <c r="I40" s="20" t="s">
        <v>22</v>
      </c>
      <c r="J40" s="20" t="s">
        <v>23</v>
      </c>
      <c r="K40" s="38">
        <f>VLOOKUP(D40&amp;"."&amp;B40&amp;"."&amp;C40,FPL!$B:$E,4, FALSE)*1.3</f>
        <v>16744</v>
      </c>
      <c r="L40" s="20" t="s">
        <v>21</v>
      </c>
      <c r="M40" s="42">
        <f>VLOOKUP(D40&amp;"."&amp;B40&amp;"."&amp;C40,FPL!$B:$E,4, FALSE)*1.85</f>
        <v>23828</v>
      </c>
      <c r="N40" s="9">
        <v>0</v>
      </c>
      <c r="O40" s="10">
        <f>0.4+0.3</f>
        <v>0.7</v>
      </c>
    </row>
    <row r="41" spans="1:18" ht="14.45" customHeight="1" x14ac:dyDescent="0.45">
      <c r="A41" s="18" t="s">
        <v>18</v>
      </c>
      <c r="B41" s="19">
        <v>2</v>
      </c>
      <c r="C41" s="19">
        <v>0</v>
      </c>
      <c r="D41" s="19">
        <v>2021</v>
      </c>
      <c r="E41" s="9" t="s">
        <v>19</v>
      </c>
      <c r="F41" s="20" t="s">
        <v>19</v>
      </c>
      <c r="G41" s="20" t="s">
        <v>20</v>
      </c>
      <c r="H41" s="20" t="s">
        <v>21</v>
      </c>
      <c r="I41" s="20" t="s">
        <v>22</v>
      </c>
      <c r="J41" s="20" t="s">
        <v>23</v>
      </c>
      <c r="K41" s="38">
        <f>VLOOKUP(D41&amp;"."&amp;B41&amp;"."&amp;C41,FPL!$B:$E,4, FALSE)*1.3</f>
        <v>22646</v>
      </c>
      <c r="L41" s="20" t="s">
        <v>21</v>
      </c>
      <c r="M41" s="42">
        <f>VLOOKUP(D41&amp;"."&amp;B41&amp;"."&amp;C41,FPL!$B:$E,4, FALSE)*1.85</f>
        <v>32227</v>
      </c>
      <c r="N41" s="9">
        <v>0</v>
      </c>
      <c r="O41" s="10">
        <f t="shared" ref="O41:O75" si="1">0.4+0.3</f>
        <v>0.7</v>
      </c>
    </row>
    <row r="42" spans="1:18" ht="18" customHeight="1" x14ac:dyDescent="0.45">
      <c r="A42" s="18" t="s">
        <v>18</v>
      </c>
      <c r="B42" s="19">
        <v>3</v>
      </c>
      <c r="C42" s="19">
        <v>0</v>
      </c>
      <c r="D42" s="19">
        <v>2021</v>
      </c>
      <c r="E42" s="9" t="s">
        <v>19</v>
      </c>
      <c r="F42" s="20" t="s">
        <v>19</v>
      </c>
      <c r="G42" s="20" t="s">
        <v>20</v>
      </c>
      <c r="H42" s="20" t="s">
        <v>21</v>
      </c>
      <c r="I42" s="20" t="s">
        <v>22</v>
      </c>
      <c r="J42" s="20" t="s">
        <v>23</v>
      </c>
      <c r="K42" s="38">
        <f>VLOOKUP(D42&amp;"."&amp;B42&amp;"."&amp;C42,FPL!$B:$E,4, FALSE)*1.3</f>
        <v>28548</v>
      </c>
      <c r="L42" s="20" t="s">
        <v>21</v>
      </c>
      <c r="M42" s="42">
        <f>VLOOKUP(D42&amp;"."&amp;B42&amp;"."&amp;C42,FPL!$B:$E,4, FALSE)*1.85</f>
        <v>40626</v>
      </c>
      <c r="N42" s="9">
        <v>0</v>
      </c>
      <c r="O42" s="10">
        <f t="shared" si="1"/>
        <v>0.7</v>
      </c>
    </row>
    <row r="43" spans="1:18" ht="15" customHeight="1" x14ac:dyDescent="0.45">
      <c r="A43" s="18" t="s">
        <v>18</v>
      </c>
      <c r="B43" s="19">
        <v>4</v>
      </c>
      <c r="C43" s="19">
        <v>0</v>
      </c>
      <c r="D43" s="19">
        <v>2021</v>
      </c>
      <c r="E43" s="9" t="s">
        <v>19</v>
      </c>
      <c r="F43" s="20" t="s">
        <v>19</v>
      </c>
      <c r="G43" s="20" t="s">
        <v>20</v>
      </c>
      <c r="H43" s="20" t="s">
        <v>21</v>
      </c>
      <c r="I43" s="20" t="s">
        <v>22</v>
      </c>
      <c r="J43" s="20" t="s">
        <v>23</v>
      </c>
      <c r="K43" s="38">
        <f>VLOOKUP(D43&amp;"."&amp;B43&amp;"."&amp;C43,FPL!$B:$E,4, FALSE)*1.3</f>
        <v>34450</v>
      </c>
      <c r="L43" s="20" t="s">
        <v>21</v>
      </c>
      <c r="M43" s="42">
        <f>VLOOKUP(D43&amp;"."&amp;B43&amp;"."&amp;C43,FPL!$B:$E,4, FALSE)*1.85</f>
        <v>49025</v>
      </c>
      <c r="N43" s="9">
        <v>0</v>
      </c>
      <c r="O43" s="10">
        <f t="shared" si="1"/>
        <v>0.7</v>
      </c>
    </row>
    <row r="44" spans="1:18" ht="16.149999999999999" customHeight="1" x14ac:dyDescent="0.45">
      <c r="A44" s="18" t="s">
        <v>18</v>
      </c>
      <c r="B44" s="19">
        <v>5</v>
      </c>
      <c r="C44" s="19">
        <v>0</v>
      </c>
      <c r="D44" s="19">
        <v>2021</v>
      </c>
      <c r="E44" s="9" t="s">
        <v>19</v>
      </c>
      <c r="F44" s="20" t="s">
        <v>19</v>
      </c>
      <c r="G44" s="20" t="s">
        <v>20</v>
      </c>
      <c r="H44" s="20" t="s">
        <v>21</v>
      </c>
      <c r="I44" s="20" t="s">
        <v>22</v>
      </c>
      <c r="J44" s="20" t="s">
        <v>23</v>
      </c>
      <c r="K44" s="38">
        <f>VLOOKUP(D44&amp;"."&amp;B44&amp;"."&amp;C44,FPL!$B:$E,4, FALSE)*1.3</f>
        <v>40352</v>
      </c>
      <c r="L44" s="20" t="s">
        <v>21</v>
      </c>
      <c r="M44" s="42">
        <f>VLOOKUP(D44&amp;"."&amp;B44&amp;"."&amp;C44,FPL!$B:$E,4, FALSE)*1.85</f>
        <v>57424</v>
      </c>
      <c r="N44" s="9">
        <v>0</v>
      </c>
      <c r="O44" s="10">
        <f t="shared" si="1"/>
        <v>0.7</v>
      </c>
    </row>
    <row r="45" spans="1:18" ht="16.149999999999999" customHeight="1" x14ac:dyDescent="0.45">
      <c r="A45" s="18" t="s">
        <v>18</v>
      </c>
      <c r="B45" s="19">
        <v>6</v>
      </c>
      <c r="C45" s="19">
        <v>0</v>
      </c>
      <c r="D45" s="19">
        <v>2021</v>
      </c>
      <c r="E45" s="9" t="s">
        <v>19</v>
      </c>
      <c r="F45" s="20" t="s">
        <v>19</v>
      </c>
      <c r="G45" s="20" t="s">
        <v>20</v>
      </c>
      <c r="H45" s="20" t="s">
        <v>21</v>
      </c>
      <c r="I45" s="20" t="s">
        <v>22</v>
      </c>
      <c r="J45" s="20" t="s">
        <v>23</v>
      </c>
      <c r="K45" s="38">
        <f>VLOOKUP(D45&amp;"."&amp;B45&amp;"."&amp;C45,FPL!$B:$E,4, FALSE)*1.3</f>
        <v>46254</v>
      </c>
      <c r="L45" s="20" t="s">
        <v>21</v>
      </c>
      <c r="M45" s="42">
        <f>VLOOKUP(D45&amp;"."&amp;B45&amp;"."&amp;C45,FPL!$B:$E,4, FALSE)*1.85</f>
        <v>65823</v>
      </c>
      <c r="N45" s="9">
        <v>0</v>
      </c>
      <c r="O45" s="10">
        <f t="shared" si="1"/>
        <v>0.7</v>
      </c>
    </row>
    <row r="46" spans="1:18" ht="16.149999999999999" customHeight="1" x14ac:dyDescent="0.45">
      <c r="A46" s="18" t="s">
        <v>18</v>
      </c>
      <c r="B46" s="19">
        <v>7</v>
      </c>
      <c r="C46" s="19">
        <v>0</v>
      </c>
      <c r="D46" s="19">
        <v>2021</v>
      </c>
      <c r="E46" s="9" t="s">
        <v>19</v>
      </c>
      <c r="F46" s="20" t="s">
        <v>19</v>
      </c>
      <c r="G46" s="20" t="s">
        <v>20</v>
      </c>
      <c r="H46" s="20" t="s">
        <v>21</v>
      </c>
      <c r="I46" s="20" t="s">
        <v>22</v>
      </c>
      <c r="J46" s="20" t="s">
        <v>23</v>
      </c>
      <c r="K46" s="38">
        <f>VLOOKUP(D46&amp;"."&amp;B46&amp;"."&amp;C46,FPL!$B:$E,4, FALSE)*1.3</f>
        <v>52156</v>
      </c>
      <c r="L46" s="20" t="s">
        <v>21</v>
      </c>
      <c r="M46" s="42">
        <f>VLOOKUP(D46&amp;"."&amp;B46&amp;"."&amp;C46,FPL!$B:$E,4, FALSE)*1.85</f>
        <v>74222</v>
      </c>
      <c r="N46" s="9">
        <v>0</v>
      </c>
      <c r="O46" s="10">
        <f t="shared" si="1"/>
        <v>0.7</v>
      </c>
    </row>
    <row r="47" spans="1:18" x14ac:dyDescent="0.45">
      <c r="A47" s="18" t="s">
        <v>18</v>
      </c>
      <c r="B47" s="19">
        <v>8</v>
      </c>
      <c r="C47" s="19">
        <v>0</v>
      </c>
      <c r="D47" s="19">
        <v>2021</v>
      </c>
      <c r="E47" s="9" t="s">
        <v>19</v>
      </c>
      <c r="F47" s="20" t="s">
        <v>19</v>
      </c>
      <c r="G47" s="20" t="s">
        <v>20</v>
      </c>
      <c r="H47" s="20" t="s">
        <v>21</v>
      </c>
      <c r="I47" s="20" t="s">
        <v>22</v>
      </c>
      <c r="J47" s="20" t="s">
        <v>23</v>
      </c>
      <c r="K47" s="38">
        <f>VLOOKUP(D47&amp;"."&amp;B47&amp;"."&amp;C47,FPL!$B:$E,4, FALSE)*1.3</f>
        <v>58058</v>
      </c>
      <c r="L47" s="20" t="s">
        <v>21</v>
      </c>
      <c r="M47" s="42">
        <f>VLOOKUP(D47&amp;"."&amp;B47&amp;"."&amp;C47,FPL!$B:$E,4, FALSE)*1.85</f>
        <v>82621</v>
      </c>
      <c r="N47" s="9">
        <v>0</v>
      </c>
      <c r="O47" s="10">
        <f>0.4+0.3</f>
        <v>0.7</v>
      </c>
    </row>
    <row r="48" spans="1:18" ht="14.45" customHeight="1" x14ac:dyDescent="0.45">
      <c r="A48" s="18" t="s">
        <v>18</v>
      </c>
      <c r="B48" s="19">
        <v>9</v>
      </c>
      <c r="C48" s="19">
        <v>0</v>
      </c>
      <c r="D48" s="19">
        <v>2021</v>
      </c>
      <c r="E48" s="9" t="s">
        <v>19</v>
      </c>
      <c r="F48" s="20" t="s">
        <v>19</v>
      </c>
      <c r="G48" s="20" t="s">
        <v>20</v>
      </c>
      <c r="H48" s="20" t="s">
        <v>21</v>
      </c>
      <c r="I48" s="20" t="s">
        <v>22</v>
      </c>
      <c r="J48" s="20" t="s">
        <v>23</v>
      </c>
      <c r="K48" s="38">
        <f>VLOOKUP(D48&amp;"."&amp;B48&amp;"."&amp;C48,FPL!$B:$E,4, FALSE)*1.3</f>
        <v>63960</v>
      </c>
      <c r="L48" s="20" t="s">
        <v>21</v>
      </c>
      <c r="M48" s="42">
        <f>VLOOKUP(D48&amp;"."&amp;B48&amp;"."&amp;C48,FPL!$B:$E,4, FALSE)*1.85</f>
        <v>91020</v>
      </c>
      <c r="N48" s="9">
        <v>0</v>
      </c>
      <c r="O48" s="10">
        <f t="shared" si="1"/>
        <v>0.7</v>
      </c>
    </row>
    <row r="49" spans="1:15" ht="18" customHeight="1" x14ac:dyDescent="0.45">
      <c r="A49" s="18" t="s">
        <v>18</v>
      </c>
      <c r="B49" s="19">
        <v>10</v>
      </c>
      <c r="C49" s="19">
        <v>0</v>
      </c>
      <c r="D49" s="19">
        <v>2021</v>
      </c>
      <c r="E49" s="9" t="s">
        <v>19</v>
      </c>
      <c r="F49" s="20" t="s">
        <v>19</v>
      </c>
      <c r="G49" s="20" t="s">
        <v>20</v>
      </c>
      <c r="H49" s="20" t="s">
        <v>21</v>
      </c>
      <c r="I49" s="20" t="s">
        <v>22</v>
      </c>
      <c r="J49" s="20" t="s">
        <v>23</v>
      </c>
      <c r="K49" s="38">
        <f>VLOOKUP(D49&amp;"."&amp;B49&amp;"."&amp;C49,FPL!$B:$E,4, FALSE)*1.3</f>
        <v>69862</v>
      </c>
      <c r="L49" s="20" t="s">
        <v>21</v>
      </c>
      <c r="M49" s="42">
        <f>VLOOKUP(D49&amp;"."&amp;B49&amp;"."&amp;C49,FPL!$B:$E,4, FALSE)*1.85</f>
        <v>99419</v>
      </c>
      <c r="N49" s="9">
        <v>0</v>
      </c>
      <c r="O49" s="10">
        <f t="shared" si="1"/>
        <v>0.7</v>
      </c>
    </row>
    <row r="50" spans="1:15" ht="15" customHeight="1" x14ac:dyDescent="0.45">
      <c r="A50" s="18" t="s">
        <v>18</v>
      </c>
      <c r="B50" s="19">
        <v>11</v>
      </c>
      <c r="C50" s="19">
        <v>0</v>
      </c>
      <c r="D50" s="19">
        <v>2021</v>
      </c>
      <c r="E50" s="9" t="s">
        <v>19</v>
      </c>
      <c r="F50" s="20" t="s">
        <v>19</v>
      </c>
      <c r="G50" s="20" t="s">
        <v>20</v>
      </c>
      <c r="H50" s="20" t="s">
        <v>21</v>
      </c>
      <c r="I50" s="20" t="s">
        <v>22</v>
      </c>
      <c r="J50" s="20" t="s">
        <v>23</v>
      </c>
      <c r="K50" s="38">
        <f>VLOOKUP(D50&amp;"."&amp;B50&amp;"."&amp;C50,FPL!$B:$E,4, FALSE)*1.3</f>
        <v>75764</v>
      </c>
      <c r="L50" s="20" t="s">
        <v>21</v>
      </c>
      <c r="M50" s="42">
        <f>VLOOKUP(D50&amp;"."&amp;B50&amp;"."&amp;C50,FPL!$B:$E,4, FALSE)*1.85</f>
        <v>107818</v>
      </c>
      <c r="N50" s="9">
        <v>0</v>
      </c>
      <c r="O50" s="10">
        <f t="shared" si="1"/>
        <v>0.7</v>
      </c>
    </row>
    <row r="51" spans="1:15" ht="16.149999999999999" customHeight="1" x14ac:dyDescent="0.45">
      <c r="A51" s="18" t="s">
        <v>18</v>
      </c>
      <c r="B51" s="19">
        <v>12</v>
      </c>
      <c r="C51" s="19">
        <v>0</v>
      </c>
      <c r="D51" s="19">
        <v>2021</v>
      </c>
      <c r="E51" s="9" t="s">
        <v>19</v>
      </c>
      <c r="F51" s="20" t="s">
        <v>19</v>
      </c>
      <c r="G51" s="20" t="s">
        <v>20</v>
      </c>
      <c r="H51" s="20" t="s">
        <v>21</v>
      </c>
      <c r="I51" s="20" t="s">
        <v>22</v>
      </c>
      <c r="J51" s="20" t="s">
        <v>23</v>
      </c>
      <c r="K51" s="38">
        <f>VLOOKUP(D51&amp;"."&amp;B51&amp;"."&amp;C51,FPL!$B:$E,4, FALSE)*1.3</f>
        <v>81666</v>
      </c>
      <c r="L51" s="20" t="s">
        <v>21</v>
      </c>
      <c r="M51" s="42">
        <f>VLOOKUP(D51&amp;"."&amp;B51&amp;"."&amp;C51,FPL!$B:$E,4, FALSE)*1.85</f>
        <v>116217</v>
      </c>
      <c r="N51" s="9">
        <v>0</v>
      </c>
      <c r="O51" s="10">
        <f t="shared" si="1"/>
        <v>0.7</v>
      </c>
    </row>
    <row r="52" spans="1:15" ht="16.899999999999999" customHeight="1" x14ac:dyDescent="0.45">
      <c r="A52" s="18" t="s">
        <v>18</v>
      </c>
      <c r="B52" s="19">
        <v>1</v>
      </c>
      <c r="C52" s="19" t="s">
        <v>28</v>
      </c>
      <c r="D52" s="19">
        <v>2021</v>
      </c>
      <c r="E52" s="9" t="s">
        <v>19</v>
      </c>
      <c r="F52" s="20" t="s">
        <v>19</v>
      </c>
      <c r="G52" s="20" t="s">
        <v>20</v>
      </c>
      <c r="H52" s="20" t="s">
        <v>21</v>
      </c>
      <c r="I52" s="20" t="s">
        <v>22</v>
      </c>
      <c r="J52" s="20" t="s">
        <v>23</v>
      </c>
      <c r="K52" s="38">
        <f>VLOOKUP(D52&amp;"."&amp;B52&amp;"."&amp;C52,FPL!$B:$E,4, FALSE)*1.3</f>
        <v>20917</v>
      </c>
      <c r="L52" s="20" t="s">
        <v>21</v>
      </c>
      <c r="M52" s="42">
        <f>VLOOKUP(D52&amp;"."&amp;B52&amp;"."&amp;C52,FPL!$B:$E,4, FALSE)*1.85</f>
        <v>29766.5</v>
      </c>
      <c r="N52" s="9">
        <v>0</v>
      </c>
      <c r="O52" s="10">
        <f t="shared" si="1"/>
        <v>0.7</v>
      </c>
    </row>
    <row r="53" spans="1:15" ht="15.75" customHeight="1" x14ac:dyDescent="0.45">
      <c r="A53" s="18" t="s">
        <v>18</v>
      </c>
      <c r="B53" s="19">
        <v>2</v>
      </c>
      <c r="C53" s="19" t="s">
        <v>28</v>
      </c>
      <c r="D53" s="19">
        <v>2021</v>
      </c>
      <c r="E53" s="9" t="s">
        <v>19</v>
      </c>
      <c r="F53" s="20" t="s">
        <v>19</v>
      </c>
      <c r="G53" s="20" t="s">
        <v>20</v>
      </c>
      <c r="H53" s="20" t="s">
        <v>21</v>
      </c>
      <c r="I53" s="20" t="s">
        <v>22</v>
      </c>
      <c r="J53" s="20" t="s">
        <v>23</v>
      </c>
      <c r="K53" s="38">
        <f>VLOOKUP(D53&amp;"."&amp;B53&amp;"."&amp;C53,FPL!$B:$E,4, FALSE)*1.3</f>
        <v>28301</v>
      </c>
      <c r="L53" s="20" t="s">
        <v>21</v>
      </c>
      <c r="M53" s="42">
        <f>VLOOKUP(D53&amp;"."&amp;B53&amp;"."&amp;C53,FPL!$B:$E,4, FALSE)*1.85</f>
        <v>40274.5</v>
      </c>
      <c r="N53" s="9">
        <v>0</v>
      </c>
      <c r="O53" s="10">
        <f t="shared" si="1"/>
        <v>0.7</v>
      </c>
    </row>
    <row r="54" spans="1:15" ht="14.45" customHeight="1" x14ac:dyDescent="0.45">
      <c r="A54" s="18" t="s">
        <v>18</v>
      </c>
      <c r="B54" s="19">
        <v>3</v>
      </c>
      <c r="C54" s="19" t="s">
        <v>28</v>
      </c>
      <c r="D54" s="19">
        <v>2021</v>
      </c>
      <c r="E54" s="9" t="s">
        <v>19</v>
      </c>
      <c r="F54" s="20" t="s">
        <v>19</v>
      </c>
      <c r="G54" s="20" t="s">
        <v>20</v>
      </c>
      <c r="H54" s="20" t="s">
        <v>21</v>
      </c>
      <c r="I54" s="20" t="s">
        <v>22</v>
      </c>
      <c r="J54" s="20" t="s">
        <v>23</v>
      </c>
      <c r="K54" s="38">
        <f>VLOOKUP(D54&amp;"."&amp;B54&amp;"."&amp;C54,FPL!$B:$E,4, FALSE)*1.3</f>
        <v>35685</v>
      </c>
      <c r="L54" s="20" t="s">
        <v>21</v>
      </c>
      <c r="M54" s="42">
        <f>VLOOKUP(D54&amp;"."&amp;B54&amp;"."&amp;C54,FPL!$B:$E,4, FALSE)*1.85</f>
        <v>50782.5</v>
      </c>
      <c r="N54" s="9">
        <v>0</v>
      </c>
      <c r="O54" s="10">
        <f t="shared" si="1"/>
        <v>0.7</v>
      </c>
    </row>
    <row r="55" spans="1:15" ht="18" customHeight="1" x14ac:dyDescent="0.45">
      <c r="A55" s="18" t="s">
        <v>18</v>
      </c>
      <c r="B55" s="19">
        <v>4</v>
      </c>
      <c r="C55" s="19" t="s">
        <v>28</v>
      </c>
      <c r="D55" s="19">
        <v>2021</v>
      </c>
      <c r="E55" s="9" t="s">
        <v>19</v>
      </c>
      <c r="F55" s="20" t="s">
        <v>19</v>
      </c>
      <c r="G55" s="20" t="s">
        <v>20</v>
      </c>
      <c r="H55" s="20" t="s">
        <v>21</v>
      </c>
      <c r="I55" s="20" t="s">
        <v>22</v>
      </c>
      <c r="J55" s="20" t="s">
        <v>23</v>
      </c>
      <c r="K55" s="38">
        <f>VLOOKUP(D55&amp;"."&amp;B55&amp;"."&amp;C55,FPL!$B:$E,4, FALSE)*1.3</f>
        <v>43069</v>
      </c>
      <c r="L55" s="20" t="s">
        <v>21</v>
      </c>
      <c r="M55" s="42">
        <f>VLOOKUP(D55&amp;"."&amp;B55&amp;"."&amp;C55,FPL!$B:$E,4, FALSE)*1.85</f>
        <v>61290.5</v>
      </c>
      <c r="N55" s="9">
        <v>0</v>
      </c>
      <c r="O55" s="10">
        <f t="shared" si="1"/>
        <v>0.7</v>
      </c>
    </row>
    <row r="56" spans="1:15" ht="15.75" customHeight="1" x14ac:dyDescent="0.45">
      <c r="A56" s="18" t="s">
        <v>18</v>
      </c>
      <c r="B56" s="19">
        <v>5</v>
      </c>
      <c r="C56" s="19" t="s">
        <v>28</v>
      </c>
      <c r="D56" s="19">
        <v>2021</v>
      </c>
      <c r="E56" s="9" t="s">
        <v>19</v>
      </c>
      <c r="F56" s="20" t="s">
        <v>19</v>
      </c>
      <c r="G56" s="20" t="s">
        <v>20</v>
      </c>
      <c r="H56" s="20" t="s">
        <v>21</v>
      </c>
      <c r="I56" s="20" t="s">
        <v>22</v>
      </c>
      <c r="J56" s="20" t="s">
        <v>23</v>
      </c>
      <c r="K56" s="38">
        <f>VLOOKUP(D56&amp;"."&amp;B56&amp;"."&amp;C56,FPL!$B:$E,4, FALSE)*1.3</f>
        <v>50453</v>
      </c>
      <c r="L56" s="20" t="s">
        <v>21</v>
      </c>
      <c r="M56" s="42">
        <f>VLOOKUP(D56&amp;"."&amp;B56&amp;"."&amp;C56,FPL!$B:$E,4, FALSE)*1.85</f>
        <v>71798.5</v>
      </c>
      <c r="N56" s="9">
        <v>0</v>
      </c>
      <c r="O56" s="10">
        <f t="shared" si="1"/>
        <v>0.7</v>
      </c>
    </row>
    <row r="57" spans="1:15" ht="15.75" customHeight="1" x14ac:dyDescent="0.45">
      <c r="A57" s="18" t="s">
        <v>18</v>
      </c>
      <c r="B57" s="19">
        <v>6</v>
      </c>
      <c r="C57" s="19" t="s">
        <v>28</v>
      </c>
      <c r="D57" s="19">
        <v>2021</v>
      </c>
      <c r="E57" s="9" t="s">
        <v>19</v>
      </c>
      <c r="F57" s="20" t="s">
        <v>19</v>
      </c>
      <c r="G57" s="20" t="s">
        <v>20</v>
      </c>
      <c r="H57" s="20" t="s">
        <v>21</v>
      </c>
      <c r="I57" s="20" t="s">
        <v>22</v>
      </c>
      <c r="J57" s="20" t="s">
        <v>23</v>
      </c>
      <c r="K57" s="38">
        <f>VLOOKUP(D57&amp;"."&amp;B57&amp;"."&amp;C57,FPL!$B:$E,4, FALSE)*1.3</f>
        <v>57837</v>
      </c>
      <c r="L57" s="20" t="s">
        <v>21</v>
      </c>
      <c r="M57" s="42">
        <f>VLOOKUP(D57&amp;"."&amp;B57&amp;"."&amp;C57,FPL!$B:$E,4, FALSE)*1.85</f>
        <v>82306.5</v>
      </c>
      <c r="N57" s="9">
        <v>0</v>
      </c>
      <c r="O57" s="10">
        <f t="shared" si="1"/>
        <v>0.7</v>
      </c>
    </row>
    <row r="58" spans="1:15" ht="15.75" customHeight="1" x14ac:dyDescent="0.45">
      <c r="A58" s="18" t="s">
        <v>18</v>
      </c>
      <c r="B58" s="19">
        <v>7</v>
      </c>
      <c r="C58" s="19" t="s">
        <v>28</v>
      </c>
      <c r="D58" s="19">
        <v>2021</v>
      </c>
      <c r="E58" s="9" t="s">
        <v>19</v>
      </c>
      <c r="F58" s="20" t="s">
        <v>19</v>
      </c>
      <c r="G58" s="20" t="s">
        <v>20</v>
      </c>
      <c r="H58" s="20" t="s">
        <v>21</v>
      </c>
      <c r="I58" s="20" t="s">
        <v>22</v>
      </c>
      <c r="J58" s="20" t="s">
        <v>23</v>
      </c>
      <c r="K58" s="38">
        <f>VLOOKUP(D58&amp;"."&amp;B58&amp;"."&amp;C58,FPL!$B:$E,4, FALSE)*1.3</f>
        <v>65221</v>
      </c>
      <c r="L58" s="20" t="s">
        <v>21</v>
      </c>
      <c r="M58" s="42">
        <f>VLOOKUP(D58&amp;"."&amp;B58&amp;"."&amp;C58,FPL!$B:$E,4, FALSE)*1.85</f>
        <v>92814.5</v>
      </c>
      <c r="N58" s="9">
        <v>0</v>
      </c>
      <c r="O58" s="10">
        <f t="shared" si="1"/>
        <v>0.7</v>
      </c>
    </row>
    <row r="59" spans="1:15" ht="16.899999999999999" customHeight="1" x14ac:dyDescent="0.45">
      <c r="A59" s="18" t="s">
        <v>18</v>
      </c>
      <c r="B59" s="19">
        <v>8</v>
      </c>
      <c r="C59" s="19" t="s">
        <v>28</v>
      </c>
      <c r="D59" s="19">
        <v>2021</v>
      </c>
      <c r="E59" s="9" t="s">
        <v>19</v>
      </c>
      <c r="F59" s="20" t="s">
        <v>19</v>
      </c>
      <c r="G59" s="20" t="s">
        <v>20</v>
      </c>
      <c r="H59" s="20" t="s">
        <v>21</v>
      </c>
      <c r="I59" s="20" t="s">
        <v>22</v>
      </c>
      <c r="J59" s="20" t="s">
        <v>23</v>
      </c>
      <c r="K59" s="38">
        <f>VLOOKUP(D59&amp;"."&amp;B59&amp;"."&amp;C59,FPL!$B:$E,4, FALSE)*1.3</f>
        <v>72605</v>
      </c>
      <c r="L59" s="20" t="s">
        <v>21</v>
      </c>
      <c r="M59" s="42">
        <f>VLOOKUP(D59&amp;"."&amp;B59&amp;"."&amp;C59,FPL!$B:$E,4, FALSE)*1.85</f>
        <v>103322.5</v>
      </c>
      <c r="N59" s="9">
        <v>0</v>
      </c>
      <c r="O59" s="10">
        <f t="shared" si="1"/>
        <v>0.7</v>
      </c>
    </row>
    <row r="60" spans="1:15" ht="15.75" customHeight="1" x14ac:dyDescent="0.45">
      <c r="A60" s="18" t="s">
        <v>18</v>
      </c>
      <c r="B60" s="19">
        <v>9</v>
      </c>
      <c r="C60" s="19" t="s">
        <v>28</v>
      </c>
      <c r="D60" s="19">
        <v>2021</v>
      </c>
      <c r="E60" s="9" t="s">
        <v>19</v>
      </c>
      <c r="F60" s="20" t="s">
        <v>19</v>
      </c>
      <c r="G60" s="20" t="s">
        <v>20</v>
      </c>
      <c r="H60" s="20" t="s">
        <v>21</v>
      </c>
      <c r="I60" s="20" t="s">
        <v>22</v>
      </c>
      <c r="J60" s="20" t="s">
        <v>23</v>
      </c>
      <c r="K60" s="38">
        <f>VLOOKUP(D60&amp;"."&amp;B60&amp;"."&amp;C60,FPL!$B:$E,4, FALSE)*1.3</f>
        <v>79989</v>
      </c>
      <c r="L60" s="20" t="s">
        <v>21</v>
      </c>
      <c r="M60" s="42">
        <f>VLOOKUP(D60&amp;"."&amp;B60&amp;"."&amp;C60,FPL!$B:$E,4, FALSE)*1.85</f>
        <v>113830.5</v>
      </c>
      <c r="N60" s="9">
        <v>0</v>
      </c>
      <c r="O60" s="10">
        <f t="shared" si="1"/>
        <v>0.7</v>
      </c>
    </row>
    <row r="61" spans="1:15" ht="14.45" customHeight="1" x14ac:dyDescent="0.45">
      <c r="A61" s="18" t="s">
        <v>18</v>
      </c>
      <c r="B61" s="19">
        <v>10</v>
      </c>
      <c r="C61" s="19" t="s">
        <v>28</v>
      </c>
      <c r="D61" s="19">
        <v>2021</v>
      </c>
      <c r="E61" s="9" t="s">
        <v>19</v>
      </c>
      <c r="F61" s="20" t="s">
        <v>19</v>
      </c>
      <c r="G61" s="20" t="s">
        <v>20</v>
      </c>
      <c r="H61" s="20" t="s">
        <v>21</v>
      </c>
      <c r="I61" s="20" t="s">
        <v>22</v>
      </c>
      <c r="J61" s="20" t="s">
        <v>23</v>
      </c>
      <c r="K61" s="38">
        <f>VLOOKUP(D61&amp;"."&amp;B61&amp;"."&amp;C61,FPL!$B:$E,4, FALSE)*1.3</f>
        <v>87373</v>
      </c>
      <c r="L61" s="20" t="s">
        <v>21</v>
      </c>
      <c r="M61" s="42">
        <f>VLOOKUP(D61&amp;"."&amp;B61&amp;"."&amp;C61,FPL!$B:$E,4, FALSE)*1.85</f>
        <v>124338.5</v>
      </c>
      <c r="N61" s="9">
        <v>0</v>
      </c>
      <c r="O61" s="10">
        <f t="shared" si="1"/>
        <v>0.7</v>
      </c>
    </row>
    <row r="62" spans="1:15" ht="18" customHeight="1" x14ac:dyDescent="0.45">
      <c r="A62" s="18" t="s">
        <v>18</v>
      </c>
      <c r="B62" s="19">
        <v>11</v>
      </c>
      <c r="C62" s="19" t="s">
        <v>28</v>
      </c>
      <c r="D62" s="19">
        <v>2021</v>
      </c>
      <c r="E62" s="9" t="s">
        <v>19</v>
      </c>
      <c r="F62" s="20" t="s">
        <v>19</v>
      </c>
      <c r="G62" s="20" t="s">
        <v>20</v>
      </c>
      <c r="H62" s="20" t="s">
        <v>21</v>
      </c>
      <c r="I62" s="20" t="s">
        <v>22</v>
      </c>
      <c r="J62" s="20" t="s">
        <v>23</v>
      </c>
      <c r="K62" s="38">
        <f>VLOOKUP(D62&amp;"."&amp;B62&amp;"."&amp;C62,FPL!$B:$E,4, FALSE)*1.3</f>
        <v>94757</v>
      </c>
      <c r="L62" s="20" t="s">
        <v>21</v>
      </c>
      <c r="M62" s="42">
        <f>VLOOKUP(D62&amp;"."&amp;B62&amp;"."&amp;C62,FPL!$B:$E,4, FALSE)*1.85</f>
        <v>134846.5</v>
      </c>
      <c r="N62" s="9">
        <v>0</v>
      </c>
      <c r="O62" s="10">
        <f t="shared" si="1"/>
        <v>0.7</v>
      </c>
    </row>
    <row r="63" spans="1:15" ht="15.75" customHeight="1" x14ac:dyDescent="0.45">
      <c r="A63" s="18" t="s">
        <v>18</v>
      </c>
      <c r="B63" s="19">
        <v>12</v>
      </c>
      <c r="C63" s="19" t="s">
        <v>28</v>
      </c>
      <c r="D63" s="19">
        <v>2021</v>
      </c>
      <c r="E63" s="9" t="s">
        <v>19</v>
      </c>
      <c r="F63" s="20" t="s">
        <v>19</v>
      </c>
      <c r="G63" s="20" t="s">
        <v>20</v>
      </c>
      <c r="H63" s="20" t="s">
        <v>21</v>
      </c>
      <c r="I63" s="20" t="s">
        <v>22</v>
      </c>
      <c r="J63" s="20" t="s">
        <v>23</v>
      </c>
      <c r="K63" s="38">
        <f>VLOOKUP(D63&amp;"."&amp;B63&amp;"."&amp;C63,FPL!$B:$E,4, FALSE)*1.3</f>
        <v>102141</v>
      </c>
      <c r="L63" s="20" t="s">
        <v>21</v>
      </c>
      <c r="M63" s="42">
        <f>VLOOKUP(D63&amp;"."&amp;B63&amp;"."&amp;C63,FPL!$B:$E,4, FALSE)*1.85</f>
        <v>145354.5</v>
      </c>
      <c r="N63" s="9">
        <v>0</v>
      </c>
      <c r="O63" s="10">
        <f t="shared" si="1"/>
        <v>0.7</v>
      </c>
    </row>
    <row r="64" spans="1:15" ht="14.45" customHeight="1" x14ac:dyDescent="0.45">
      <c r="A64" s="18" t="s">
        <v>18</v>
      </c>
      <c r="B64" s="19">
        <v>1</v>
      </c>
      <c r="C64" s="19" t="s">
        <v>34</v>
      </c>
      <c r="D64" s="19">
        <v>2021</v>
      </c>
      <c r="E64" s="9" t="s">
        <v>19</v>
      </c>
      <c r="F64" s="20" t="s">
        <v>19</v>
      </c>
      <c r="G64" s="20" t="s">
        <v>20</v>
      </c>
      <c r="H64" s="20" t="s">
        <v>21</v>
      </c>
      <c r="I64" s="20" t="s">
        <v>22</v>
      </c>
      <c r="J64" s="20" t="s">
        <v>23</v>
      </c>
      <c r="K64" s="38">
        <f>VLOOKUP(D64&amp;"."&amp;B64&amp;"."&amp;C64,FPL!$B:$E,4, FALSE)*1.3</f>
        <v>19266</v>
      </c>
      <c r="L64" s="20" t="s">
        <v>21</v>
      </c>
      <c r="M64" s="42">
        <f>VLOOKUP(D64&amp;"."&amp;B64&amp;"."&amp;C64,FPL!$B:$E,4, FALSE)*1.85</f>
        <v>27417</v>
      </c>
      <c r="N64" s="9">
        <v>0</v>
      </c>
      <c r="O64" s="10">
        <f t="shared" si="1"/>
        <v>0.7</v>
      </c>
    </row>
    <row r="65" spans="1:15" ht="15.75" customHeight="1" x14ac:dyDescent="0.45">
      <c r="A65" s="18" t="s">
        <v>18</v>
      </c>
      <c r="B65" s="19">
        <v>2</v>
      </c>
      <c r="C65" s="19" t="s">
        <v>34</v>
      </c>
      <c r="D65" s="19">
        <v>2021</v>
      </c>
      <c r="E65" s="9" t="s">
        <v>19</v>
      </c>
      <c r="F65" s="20" t="s">
        <v>19</v>
      </c>
      <c r="G65" s="20" t="s">
        <v>20</v>
      </c>
      <c r="H65" s="20" t="s">
        <v>21</v>
      </c>
      <c r="I65" s="20" t="s">
        <v>22</v>
      </c>
      <c r="J65" s="20" t="s">
        <v>23</v>
      </c>
      <c r="K65" s="38">
        <f>VLOOKUP(D65&amp;"."&amp;B65&amp;"."&amp;C65,FPL!$B:$E,4, FALSE)*1.3</f>
        <v>26052</v>
      </c>
      <c r="L65" s="20" t="s">
        <v>21</v>
      </c>
      <c r="M65" s="42">
        <f>VLOOKUP(D65&amp;"."&amp;B65&amp;"."&amp;C65,FPL!$B:$E,4, FALSE)*1.85</f>
        <v>37074</v>
      </c>
      <c r="N65" s="9">
        <v>0</v>
      </c>
      <c r="O65" s="10">
        <f t="shared" si="1"/>
        <v>0.7</v>
      </c>
    </row>
    <row r="66" spans="1:15" ht="14.45" customHeight="1" x14ac:dyDescent="0.45">
      <c r="A66" s="18" t="s">
        <v>18</v>
      </c>
      <c r="B66" s="19">
        <v>3</v>
      </c>
      <c r="C66" s="19" t="s">
        <v>34</v>
      </c>
      <c r="D66" s="19">
        <v>2021</v>
      </c>
      <c r="E66" s="9" t="s">
        <v>19</v>
      </c>
      <c r="F66" s="20" t="s">
        <v>19</v>
      </c>
      <c r="G66" s="20" t="s">
        <v>20</v>
      </c>
      <c r="H66" s="20" t="s">
        <v>21</v>
      </c>
      <c r="I66" s="20" t="s">
        <v>22</v>
      </c>
      <c r="J66" s="20" t="s">
        <v>23</v>
      </c>
      <c r="K66" s="38">
        <f>VLOOKUP(D66&amp;"."&amp;B66&amp;"."&amp;C66,FPL!$B:$E,4, FALSE)*1.3</f>
        <v>32838</v>
      </c>
      <c r="L66" s="20" t="s">
        <v>21</v>
      </c>
      <c r="M66" s="42">
        <f>VLOOKUP(D66&amp;"."&amp;B66&amp;"."&amp;C66,FPL!$B:$E,4, FALSE)*1.85</f>
        <v>46731</v>
      </c>
      <c r="N66" s="9">
        <v>0</v>
      </c>
      <c r="O66" s="10">
        <f t="shared" si="1"/>
        <v>0.7</v>
      </c>
    </row>
    <row r="67" spans="1:15" ht="14.45" customHeight="1" x14ac:dyDescent="0.45">
      <c r="A67" s="18" t="s">
        <v>18</v>
      </c>
      <c r="B67" s="19">
        <v>4</v>
      </c>
      <c r="C67" s="19" t="s">
        <v>34</v>
      </c>
      <c r="D67" s="19">
        <v>2021</v>
      </c>
      <c r="E67" s="9" t="s">
        <v>19</v>
      </c>
      <c r="F67" s="20" t="s">
        <v>19</v>
      </c>
      <c r="G67" s="20" t="s">
        <v>20</v>
      </c>
      <c r="H67" s="20" t="s">
        <v>21</v>
      </c>
      <c r="I67" s="20" t="s">
        <v>22</v>
      </c>
      <c r="J67" s="20" t="s">
        <v>23</v>
      </c>
      <c r="K67" s="38">
        <f>VLOOKUP(D67&amp;"."&amp;B67&amp;"."&amp;C67,FPL!$B:$E,4, FALSE)*1.3</f>
        <v>39624</v>
      </c>
      <c r="L67" s="20" t="s">
        <v>21</v>
      </c>
      <c r="M67" s="42">
        <f>VLOOKUP(D67&amp;"."&amp;B67&amp;"."&amp;C67,FPL!$B:$E,4, FALSE)*1.85</f>
        <v>56388</v>
      </c>
      <c r="N67" s="9">
        <v>0</v>
      </c>
      <c r="O67" s="10">
        <f t="shared" si="1"/>
        <v>0.7</v>
      </c>
    </row>
    <row r="68" spans="1:15" ht="14.45" customHeight="1" x14ac:dyDescent="0.45">
      <c r="A68" s="18" t="s">
        <v>18</v>
      </c>
      <c r="B68" s="19">
        <v>5</v>
      </c>
      <c r="C68" s="19" t="s">
        <v>34</v>
      </c>
      <c r="D68" s="19">
        <v>2021</v>
      </c>
      <c r="E68" s="9" t="s">
        <v>19</v>
      </c>
      <c r="F68" s="20" t="s">
        <v>19</v>
      </c>
      <c r="G68" s="20" t="s">
        <v>20</v>
      </c>
      <c r="H68" s="20" t="s">
        <v>21</v>
      </c>
      <c r="I68" s="20" t="s">
        <v>22</v>
      </c>
      <c r="J68" s="20" t="s">
        <v>23</v>
      </c>
      <c r="K68" s="38">
        <f>VLOOKUP(D68&amp;"."&amp;B68&amp;"."&amp;C68,FPL!$B:$E,4, FALSE)*1.3</f>
        <v>46410</v>
      </c>
      <c r="L68" s="20" t="s">
        <v>21</v>
      </c>
      <c r="M68" s="42">
        <f>VLOOKUP(D68&amp;"."&amp;B68&amp;"."&amp;C68,FPL!$B:$E,4, FALSE)*1.85</f>
        <v>66045</v>
      </c>
      <c r="N68" s="9">
        <v>0</v>
      </c>
      <c r="O68" s="10">
        <f t="shared" si="1"/>
        <v>0.7</v>
      </c>
    </row>
    <row r="69" spans="1:15" ht="14.45" customHeight="1" x14ac:dyDescent="0.45">
      <c r="A69" s="18" t="s">
        <v>18</v>
      </c>
      <c r="B69" s="19">
        <v>6</v>
      </c>
      <c r="C69" s="19" t="s">
        <v>34</v>
      </c>
      <c r="D69" s="19">
        <v>2021</v>
      </c>
      <c r="E69" s="9" t="s">
        <v>19</v>
      </c>
      <c r="F69" s="20" t="s">
        <v>19</v>
      </c>
      <c r="G69" s="20" t="s">
        <v>20</v>
      </c>
      <c r="H69" s="20" t="s">
        <v>21</v>
      </c>
      <c r="I69" s="20" t="s">
        <v>22</v>
      </c>
      <c r="J69" s="20" t="s">
        <v>23</v>
      </c>
      <c r="K69" s="38">
        <f>VLOOKUP(D69&amp;"."&amp;B69&amp;"."&amp;C69,FPL!$B:$E,4, FALSE)*1.3</f>
        <v>53196</v>
      </c>
      <c r="L69" s="20" t="s">
        <v>21</v>
      </c>
      <c r="M69" s="42">
        <f>VLOOKUP(D69&amp;"."&amp;B69&amp;"."&amp;C69,FPL!$B:$E,4, FALSE)*1.85</f>
        <v>75702</v>
      </c>
      <c r="N69" s="9">
        <v>0</v>
      </c>
      <c r="O69" s="10">
        <f t="shared" si="1"/>
        <v>0.7</v>
      </c>
    </row>
    <row r="70" spans="1:15" ht="14.45" customHeight="1" x14ac:dyDescent="0.45">
      <c r="A70" s="18" t="s">
        <v>18</v>
      </c>
      <c r="B70" s="19">
        <v>7</v>
      </c>
      <c r="C70" s="19" t="s">
        <v>34</v>
      </c>
      <c r="D70" s="19">
        <v>2021</v>
      </c>
      <c r="E70" s="9" t="s">
        <v>19</v>
      </c>
      <c r="F70" s="20" t="s">
        <v>19</v>
      </c>
      <c r="G70" s="20" t="s">
        <v>20</v>
      </c>
      <c r="H70" s="20" t="s">
        <v>21</v>
      </c>
      <c r="I70" s="20" t="s">
        <v>22</v>
      </c>
      <c r="J70" s="20" t="s">
        <v>23</v>
      </c>
      <c r="K70" s="38">
        <f>VLOOKUP(D70&amp;"."&amp;B70&amp;"."&amp;C70,FPL!$B:$E,4, FALSE)*1.3</f>
        <v>59982</v>
      </c>
      <c r="L70" s="20" t="s">
        <v>21</v>
      </c>
      <c r="M70" s="42">
        <f>VLOOKUP(D70&amp;"."&amp;B70&amp;"."&amp;C70,FPL!$B:$E,4, FALSE)*1.85</f>
        <v>85359</v>
      </c>
      <c r="N70" s="9">
        <v>0</v>
      </c>
      <c r="O70" s="10">
        <f t="shared" si="1"/>
        <v>0.7</v>
      </c>
    </row>
    <row r="71" spans="1:15" ht="14.45" customHeight="1" x14ac:dyDescent="0.45">
      <c r="A71" s="18" t="s">
        <v>18</v>
      </c>
      <c r="B71" s="19">
        <v>8</v>
      </c>
      <c r="C71" s="19" t="s">
        <v>34</v>
      </c>
      <c r="D71" s="19">
        <v>2021</v>
      </c>
      <c r="E71" s="9" t="s">
        <v>19</v>
      </c>
      <c r="F71" s="20" t="s">
        <v>19</v>
      </c>
      <c r="G71" s="20" t="s">
        <v>20</v>
      </c>
      <c r="H71" s="20" t="s">
        <v>21</v>
      </c>
      <c r="I71" s="20" t="s">
        <v>22</v>
      </c>
      <c r="J71" s="20" t="s">
        <v>23</v>
      </c>
      <c r="K71" s="38">
        <f>VLOOKUP(D71&amp;"."&amp;B71&amp;"."&amp;C71,FPL!$B:$E,4, FALSE)*1.3</f>
        <v>66768</v>
      </c>
      <c r="L71" s="20" t="s">
        <v>21</v>
      </c>
      <c r="M71" s="42">
        <f>VLOOKUP(D71&amp;"."&amp;B71&amp;"."&amp;C71,FPL!$B:$E,4, FALSE)*1.85</f>
        <v>95016</v>
      </c>
      <c r="N71" s="9">
        <v>0</v>
      </c>
      <c r="O71" s="10">
        <f t="shared" si="1"/>
        <v>0.7</v>
      </c>
    </row>
    <row r="72" spans="1:15" ht="15.75" customHeight="1" x14ac:dyDescent="0.45">
      <c r="A72" s="18" t="s">
        <v>18</v>
      </c>
      <c r="B72" s="19">
        <v>9</v>
      </c>
      <c r="C72" s="19" t="s">
        <v>34</v>
      </c>
      <c r="D72" s="19">
        <v>2021</v>
      </c>
      <c r="E72" s="9" t="s">
        <v>19</v>
      </c>
      <c r="F72" s="20" t="s">
        <v>19</v>
      </c>
      <c r="G72" s="20" t="s">
        <v>20</v>
      </c>
      <c r="H72" s="20" t="s">
        <v>21</v>
      </c>
      <c r="I72" s="20" t="s">
        <v>22</v>
      </c>
      <c r="J72" s="20" t="s">
        <v>23</v>
      </c>
      <c r="K72" s="38">
        <f>VLOOKUP(D72&amp;"."&amp;B72&amp;"."&amp;C72,FPL!$B:$E,4, FALSE)*1.3</f>
        <v>73554</v>
      </c>
      <c r="L72" s="20" t="s">
        <v>21</v>
      </c>
      <c r="M72" s="42">
        <f>VLOOKUP(D72&amp;"."&amp;B72&amp;"."&amp;C72,FPL!$B:$E,4, FALSE)*1.85</f>
        <v>104673</v>
      </c>
      <c r="N72" s="9">
        <v>0</v>
      </c>
      <c r="O72" s="10">
        <f t="shared" si="1"/>
        <v>0.7</v>
      </c>
    </row>
    <row r="73" spans="1:15" ht="14.45" customHeight="1" x14ac:dyDescent="0.45">
      <c r="A73" s="18" t="s">
        <v>18</v>
      </c>
      <c r="B73" s="19">
        <v>10</v>
      </c>
      <c r="C73" s="19" t="s">
        <v>34</v>
      </c>
      <c r="D73" s="19">
        <v>2021</v>
      </c>
      <c r="E73" s="9" t="s">
        <v>19</v>
      </c>
      <c r="F73" s="20" t="s">
        <v>19</v>
      </c>
      <c r="G73" s="20" t="s">
        <v>20</v>
      </c>
      <c r="H73" s="20" t="s">
        <v>21</v>
      </c>
      <c r="I73" s="20" t="s">
        <v>22</v>
      </c>
      <c r="J73" s="20" t="s">
        <v>23</v>
      </c>
      <c r="K73" s="38">
        <f>VLOOKUP(D73&amp;"."&amp;B73&amp;"."&amp;C73,FPL!$B:$E,4, FALSE)*1.3</f>
        <v>80340</v>
      </c>
      <c r="L73" s="20" t="s">
        <v>21</v>
      </c>
      <c r="M73" s="42">
        <f>VLOOKUP(D73&amp;"."&amp;B73&amp;"."&amp;C73,FPL!$B:$E,4, FALSE)*1.85</f>
        <v>114330</v>
      </c>
      <c r="N73" s="9">
        <v>0</v>
      </c>
      <c r="O73" s="10">
        <f t="shared" si="1"/>
        <v>0.7</v>
      </c>
    </row>
    <row r="74" spans="1:15" ht="14.45" customHeight="1" x14ac:dyDescent="0.45">
      <c r="A74" s="18" t="s">
        <v>18</v>
      </c>
      <c r="B74" s="19">
        <v>11</v>
      </c>
      <c r="C74" s="19" t="s">
        <v>34</v>
      </c>
      <c r="D74" s="19">
        <v>2021</v>
      </c>
      <c r="E74" s="9" t="s">
        <v>19</v>
      </c>
      <c r="F74" s="20" t="s">
        <v>19</v>
      </c>
      <c r="G74" s="20" t="s">
        <v>20</v>
      </c>
      <c r="H74" s="20" t="s">
        <v>21</v>
      </c>
      <c r="I74" s="20" t="s">
        <v>22</v>
      </c>
      <c r="J74" s="20" t="s">
        <v>23</v>
      </c>
      <c r="K74" s="38">
        <f>VLOOKUP(D74&amp;"."&amp;B74&amp;"."&amp;C74,FPL!$B:$E,4, FALSE)*1.3</f>
        <v>87126</v>
      </c>
      <c r="L74" s="20" t="s">
        <v>21</v>
      </c>
      <c r="M74" s="42">
        <f>VLOOKUP(D74&amp;"."&amp;B74&amp;"."&amp;C74,FPL!$B:$E,4, FALSE)*1.85</f>
        <v>123987</v>
      </c>
      <c r="N74" s="9">
        <v>0</v>
      </c>
      <c r="O74" s="10">
        <f t="shared" si="1"/>
        <v>0.7</v>
      </c>
    </row>
    <row r="75" spans="1:15" ht="14.45" customHeight="1" thickBot="1" x14ac:dyDescent="0.5">
      <c r="A75" s="21" t="s">
        <v>18</v>
      </c>
      <c r="B75" s="22">
        <v>12</v>
      </c>
      <c r="C75" s="22" t="s">
        <v>34</v>
      </c>
      <c r="D75" s="22">
        <v>2021</v>
      </c>
      <c r="E75" s="23" t="s">
        <v>19</v>
      </c>
      <c r="F75" s="24" t="s">
        <v>19</v>
      </c>
      <c r="G75" s="24" t="s">
        <v>20</v>
      </c>
      <c r="H75" s="24" t="s">
        <v>21</v>
      </c>
      <c r="I75" s="24" t="s">
        <v>22</v>
      </c>
      <c r="J75" s="24" t="s">
        <v>23</v>
      </c>
      <c r="K75" s="39">
        <f>VLOOKUP(D75&amp;"."&amp;B75&amp;"."&amp;C75,FPL!$B:$E,4, FALSE)*1.3</f>
        <v>93912</v>
      </c>
      <c r="L75" s="24" t="s">
        <v>21</v>
      </c>
      <c r="M75" s="43">
        <f>VLOOKUP(D75&amp;"."&amp;B75&amp;"."&amp;C75,FPL!$B:$E,4, FALSE)*1.85</f>
        <v>133644</v>
      </c>
      <c r="N75" s="23">
        <v>0</v>
      </c>
      <c r="O75" s="25">
        <f t="shared" si="1"/>
        <v>0.7</v>
      </c>
    </row>
    <row r="76" spans="1:15" ht="18" customHeight="1" thickTop="1" x14ac:dyDescent="0.45">
      <c r="A76" s="18" t="s">
        <v>18</v>
      </c>
      <c r="B76" s="19">
        <v>1</v>
      </c>
      <c r="C76" s="19">
        <v>0</v>
      </c>
      <c r="D76" s="19">
        <v>2020</v>
      </c>
      <c r="E76" s="9" t="s">
        <v>19</v>
      </c>
      <c r="F76" s="20" t="s">
        <v>19</v>
      </c>
      <c r="G76" s="20" t="s">
        <v>20</v>
      </c>
      <c r="H76" s="20" t="s">
        <v>21</v>
      </c>
      <c r="I76" s="20" t="s">
        <v>22</v>
      </c>
      <c r="J76" s="20" t="s">
        <v>23</v>
      </c>
      <c r="K76" s="38">
        <f>VLOOKUP(D76&amp;"."&amp;B76&amp;"."&amp;C76,FPL!$B:$E,4, FALSE)*1.3</f>
        <v>16588</v>
      </c>
      <c r="L76" s="20" t="s">
        <v>21</v>
      </c>
      <c r="M76" s="42">
        <f>VLOOKUP(D76&amp;"."&amp;B76&amp;"."&amp;C76,FPL!$B:$E,4, FALSE)*1.85</f>
        <v>23606</v>
      </c>
      <c r="N76" s="9">
        <v>0</v>
      </c>
      <c r="O76" s="10">
        <f>0.4+0.3</f>
        <v>0.7</v>
      </c>
    </row>
    <row r="77" spans="1:15" ht="15.75" customHeight="1" thickTop="1" x14ac:dyDescent="0.45">
      <c r="A77" s="18" t="s">
        <v>18</v>
      </c>
      <c r="B77" s="19">
        <v>2</v>
      </c>
      <c r="C77" s="19">
        <v>0</v>
      </c>
      <c r="D77" s="19">
        <v>2020</v>
      </c>
      <c r="E77" s="9" t="s">
        <v>19</v>
      </c>
      <c r="F77" s="20" t="s">
        <v>19</v>
      </c>
      <c r="G77" s="20" t="s">
        <v>20</v>
      </c>
      <c r="H77" s="20" t="s">
        <v>21</v>
      </c>
      <c r="I77" s="20" t="s">
        <v>22</v>
      </c>
      <c r="J77" s="20" t="s">
        <v>23</v>
      </c>
      <c r="K77" s="38">
        <f>VLOOKUP(D77&amp;"."&amp;B77&amp;"."&amp;C77,FPL!$B:$E,4, FALSE)*1.3</f>
        <v>22412</v>
      </c>
      <c r="L77" s="20" t="s">
        <v>21</v>
      </c>
      <c r="M77" s="42">
        <f>VLOOKUP(D77&amp;"."&amp;B77&amp;"."&amp;C77,FPL!$B:$E,4, FALSE)*1.85</f>
        <v>31894</v>
      </c>
      <c r="N77" s="9">
        <v>0</v>
      </c>
      <c r="O77" s="10">
        <f t="shared" ref="O77:O185" si="2">0.4+0.3</f>
        <v>0.7</v>
      </c>
    </row>
    <row r="78" spans="1:15" ht="15.75" customHeight="1" x14ac:dyDescent="0.45">
      <c r="A78" s="18" t="s">
        <v>18</v>
      </c>
      <c r="B78" s="19">
        <v>3</v>
      </c>
      <c r="C78" s="19">
        <v>0</v>
      </c>
      <c r="D78" s="19">
        <v>2020</v>
      </c>
      <c r="E78" s="9" t="s">
        <v>19</v>
      </c>
      <c r="F78" s="20" t="s">
        <v>19</v>
      </c>
      <c r="G78" s="20" t="s">
        <v>20</v>
      </c>
      <c r="H78" s="20" t="s">
        <v>21</v>
      </c>
      <c r="I78" s="20" t="s">
        <v>22</v>
      </c>
      <c r="J78" s="20" t="s">
        <v>23</v>
      </c>
      <c r="K78" s="38">
        <f>VLOOKUP(D78&amp;"."&amp;B78&amp;"."&amp;C78,FPL!$B:$E,4, FALSE)*1.3</f>
        <v>28236</v>
      </c>
      <c r="L78" s="20" t="s">
        <v>21</v>
      </c>
      <c r="M78" s="42">
        <f>VLOOKUP(D78&amp;"."&amp;B78&amp;"."&amp;C78,FPL!$B:$E,4, FALSE)*1.85</f>
        <v>40182</v>
      </c>
      <c r="N78" s="9">
        <v>0</v>
      </c>
      <c r="O78" s="10">
        <f t="shared" si="2"/>
        <v>0.7</v>
      </c>
    </row>
    <row r="79" spans="1:15" ht="15.75" customHeight="1" x14ac:dyDescent="0.45">
      <c r="A79" s="18" t="s">
        <v>18</v>
      </c>
      <c r="B79" s="19">
        <v>4</v>
      </c>
      <c r="C79" s="19">
        <v>0</v>
      </c>
      <c r="D79" s="19">
        <v>2020</v>
      </c>
      <c r="E79" s="9" t="s">
        <v>19</v>
      </c>
      <c r="F79" s="20" t="s">
        <v>19</v>
      </c>
      <c r="G79" s="20" t="s">
        <v>20</v>
      </c>
      <c r="H79" s="20" t="s">
        <v>21</v>
      </c>
      <c r="I79" s="20" t="s">
        <v>22</v>
      </c>
      <c r="J79" s="20" t="s">
        <v>23</v>
      </c>
      <c r="K79" s="38">
        <f>VLOOKUP(D79&amp;"."&amp;B79&amp;"."&amp;C79,FPL!$B:$E,4, FALSE)*1.3</f>
        <v>34060</v>
      </c>
      <c r="L79" s="20" t="s">
        <v>21</v>
      </c>
      <c r="M79" s="42">
        <f>VLOOKUP(D79&amp;"."&amp;B79&amp;"."&amp;C79,FPL!$B:$E,4, FALSE)*1.85</f>
        <v>48470</v>
      </c>
      <c r="N79" s="9">
        <v>0</v>
      </c>
      <c r="O79" s="10">
        <f t="shared" si="2"/>
        <v>0.7</v>
      </c>
    </row>
    <row r="80" spans="1:15" ht="15.75" customHeight="1" x14ac:dyDescent="0.45">
      <c r="A80" s="18" t="s">
        <v>18</v>
      </c>
      <c r="B80" s="19">
        <v>5</v>
      </c>
      <c r="C80" s="19">
        <v>0</v>
      </c>
      <c r="D80" s="19">
        <v>2020</v>
      </c>
      <c r="E80" s="9" t="s">
        <v>19</v>
      </c>
      <c r="F80" s="20" t="s">
        <v>19</v>
      </c>
      <c r="G80" s="20" t="s">
        <v>20</v>
      </c>
      <c r="H80" s="20" t="s">
        <v>21</v>
      </c>
      <c r="I80" s="20" t="s">
        <v>22</v>
      </c>
      <c r="J80" s="20" t="s">
        <v>23</v>
      </c>
      <c r="K80" s="38">
        <f>VLOOKUP(D80&amp;"."&amp;B80&amp;"."&amp;C80,FPL!$B:$E,4, FALSE)*1.3</f>
        <v>39884</v>
      </c>
      <c r="L80" s="20" t="s">
        <v>21</v>
      </c>
      <c r="M80" s="42">
        <f>VLOOKUP(D80&amp;"."&amp;B80&amp;"."&amp;C80,FPL!$B:$E,4, FALSE)*1.85</f>
        <v>56758</v>
      </c>
      <c r="N80" s="9">
        <v>0</v>
      </c>
      <c r="O80" s="10">
        <f t="shared" si="2"/>
        <v>0.7</v>
      </c>
    </row>
    <row r="81" spans="1:15" ht="15.75" customHeight="1" x14ac:dyDescent="0.45">
      <c r="A81" s="18" t="s">
        <v>18</v>
      </c>
      <c r="B81" s="19">
        <v>6</v>
      </c>
      <c r="C81" s="19">
        <v>0</v>
      </c>
      <c r="D81" s="19">
        <v>2020</v>
      </c>
      <c r="E81" s="9" t="s">
        <v>19</v>
      </c>
      <c r="F81" s="20" t="s">
        <v>19</v>
      </c>
      <c r="G81" s="20" t="s">
        <v>20</v>
      </c>
      <c r="H81" s="20" t="s">
        <v>21</v>
      </c>
      <c r="I81" s="20" t="s">
        <v>22</v>
      </c>
      <c r="J81" s="20" t="s">
        <v>23</v>
      </c>
      <c r="K81" s="38">
        <f>VLOOKUP(D81&amp;"."&amp;B81&amp;"."&amp;C81,FPL!$B:$E,4, FALSE)*1.3</f>
        <v>45708</v>
      </c>
      <c r="L81" s="20" t="s">
        <v>21</v>
      </c>
      <c r="M81" s="42">
        <f>VLOOKUP(D81&amp;"."&amp;B81&amp;"."&amp;C81,FPL!$B:$E,4, FALSE)*1.85</f>
        <v>65046</v>
      </c>
      <c r="N81" s="9">
        <v>0</v>
      </c>
      <c r="O81" s="10">
        <f t="shared" si="2"/>
        <v>0.7</v>
      </c>
    </row>
    <row r="82" spans="1:15" ht="15.75" customHeight="1" x14ac:dyDescent="0.45">
      <c r="A82" s="18" t="s">
        <v>18</v>
      </c>
      <c r="B82" s="19">
        <v>7</v>
      </c>
      <c r="C82" s="19">
        <v>0</v>
      </c>
      <c r="D82" s="19">
        <v>2020</v>
      </c>
      <c r="E82" s="9" t="s">
        <v>19</v>
      </c>
      <c r="F82" s="20" t="s">
        <v>19</v>
      </c>
      <c r="G82" s="20" t="s">
        <v>20</v>
      </c>
      <c r="H82" s="20" t="s">
        <v>21</v>
      </c>
      <c r="I82" s="20" t="s">
        <v>22</v>
      </c>
      <c r="J82" s="20" t="s">
        <v>23</v>
      </c>
      <c r="K82" s="38">
        <f>VLOOKUP(D82&amp;"."&amp;B82&amp;"."&amp;C82,FPL!$B:$E,4, FALSE)*1.3</f>
        <v>51532</v>
      </c>
      <c r="L82" s="20" t="s">
        <v>21</v>
      </c>
      <c r="M82" s="42">
        <f>VLOOKUP(D82&amp;"."&amp;B82&amp;"."&amp;C82,FPL!$B:$E,4, FALSE)*1.85</f>
        <v>73334</v>
      </c>
      <c r="N82" s="9">
        <v>0</v>
      </c>
      <c r="O82" s="10">
        <f t="shared" si="2"/>
        <v>0.7</v>
      </c>
    </row>
    <row r="83" spans="1:15" ht="18" customHeight="1" x14ac:dyDescent="0.45">
      <c r="A83" s="18" t="s">
        <v>18</v>
      </c>
      <c r="B83" s="19">
        <v>8</v>
      </c>
      <c r="C83" s="19">
        <v>0</v>
      </c>
      <c r="D83" s="19">
        <v>2020</v>
      </c>
      <c r="E83" s="9" t="s">
        <v>19</v>
      </c>
      <c r="F83" s="20" t="s">
        <v>19</v>
      </c>
      <c r="G83" s="20" t="s">
        <v>20</v>
      </c>
      <c r="H83" s="20" t="s">
        <v>21</v>
      </c>
      <c r="I83" s="20" t="s">
        <v>22</v>
      </c>
      <c r="J83" s="20" t="s">
        <v>23</v>
      </c>
      <c r="K83" s="38">
        <f>VLOOKUP(D83&amp;"."&amp;B83&amp;"."&amp;C83,FPL!$B:$E,4, FALSE)*1.3</f>
        <v>57356</v>
      </c>
      <c r="L83" s="20" t="s">
        <v>21</v>
      </c>
      <c r="M83" s="42">
        <f>VLOOKUP(D83&amp;"."&amp;B83&amp;"."&amp;C83,FPL!$B:$E,4, FALSE)*1.85</f>
        <v>81622</v>
      </c>
      <c r="N83" s="9">
        <v>0</v>
      </c>
      <c r="O83" s="10">
        <f>0.4+0.3</f>
        <v>0.7</v>
      </c>
    </row>
    <row r="84" spans="1:15" ht="15.75" customHeight="1" x14ac:dyDescent="0.45">
      <c r="A84" s="18" t="s">
        <v>18</v>
      </c>
      <c r="B84" s="19">
        <v>9</v>
      </c>
      <c r="C84" s="19">
        <v>0</v>
      </c>
      <c r="D84" s="19">
        <v>2020</v>
      </c>
      <c r="E84" s="9" t="s">
        <v>19</v>
      </c>
      <c r="F84" s="20" t="s">
        <v>19</v>
      </c>
      <c r="G84" s="20" t="s">
        <v>20</v>
      </c>
      <c r="H84" s="20" t="s">
        <v>21</v>
      </c>
      <c r="I84" s="20" t="s">
        <v>22</v>
      </c>
      <c r="J84" s="20" t="s">
        <v>23</v>
      </c>
      <c r="K84" s="38">
        <f>VLOOKUP(D84&amp;"."&amp;B84&amp;"."&amp;C84,FPL!$B:$E,4, FALSE)*1.3</f>
        <v>63180</v>
      </c>
      <c r="L84" s="20" t="s">
        <v>21</v>
      </c>
      <c r="M84" s="42">
        <f>VLOOKUP(D84&amp;"."&amp;B84&amp;"."&amp;C84,FPL!$B:$E,4, FALSE)*1.85</f>
        <v>89910</v>
      </c>
      <c r="N84" s="9">
        <v>0</v>
      </c>
      <c r="O84" s="10">
        <f t="shared" si="2"/>
        <v>0.7</v>
      </c>
    </row>
    <row r="85" spans="1:15" ht="15.75" customHeight="1" x14ac:dyDescent="0.45">
      <c r="A85" s="18" t="s">
        <v>18</v>
      </c>
      <c r="B85" s="19">
        <v>10</v>
      </c>
      <c r="C85" s="19">
        <v>0</v>
      </c>
      <c r="D85" s="19">
        <v>2020</v>
      </c>
      <c r="E85" s="9" t="s">
        <v>19</v>
      </c>
      <c r="F85" s="20" t="s">
        <v>19</v>
      </c>
      <c r="G85" s="20" t="s">
        <v>20</v>
      </c>
      <c r="H85" s="20" t="s">
        <v>21</v>
      </c>
      <c r="I85" s="20" t="s">
        <v>22</v>
      </c>
      <c r="J85" s="20" t="s">
        <v>23</v>
      </c>
      <c r="K85" s="38">
        <f>VLOOKUP(D85&amp;"."&amp;B85&amp;"."&amp;C85,FPL!$B:$E,4, FALSE)*1.3</f>
        <v>69004</v>
      </c>
      <c r="L85" s="20" t="s">
        <v>21</v>
      </c>
      <c r="M85" s="42">
        <f>VLOOKUP(D85&amp;"."&amp;B85&amp;"."&amp;C85,FPL!$B:$E,4, FALSE)*1.85</f>
        <v>98198</v>
      </c>
      <c r="N85" s="9">
        <v>0</v>
      </c>
      <c r="O85" s="10">
        <f t="shared" si="2"/>
        <v>0.7</v>
      </c>
    </row>
    <row r="86" spans="1:15" ht="15.75" customHeight="1" x14ac:dyDescent="0.45">
      <c r="A86" s="18" t="s">
        <v>18</v>
      </c>
      <c r="B86" s="19">
        <v>11</v>
      </c>
      <c r="C86" s="19">
        <v>0</v>
      </c>
      <c r="D86" s="19">
        <v>2020</v>
      </c>
      <c r="E86" s="9" t="s">
        <v>19</v>
      </c>
      <c r="F86" s="20" t="s">
        <v>19</v>
      </c>
      <c r="G86" s="20" t="s">
        <v>20</v>
      </c>
      <c r="H86" s="20" t="s">
        <v>21</v>
      </c>
      <c r="I86" s="20" t="s">
        <v>22</v>
      </c>
      <c r="J86" s="20" t="s">
        <v>23</v>
      </c>
      <c r="K86" s="38">
        <f>VLOOKUP(D86&amp;"."&amp;B86&amp;"."&amp;C86,FPL!$B:$E,4, FALSE)*1.3</f>
        <v>74828</v>
      </c>
      <c r="L86" s="20" t="s">
        <v>21</v>
      </c>
      <c r="M86" s="42">
        <f>VLOOKUP(D86&amp;"."&amp;B86&amp;"."&amp;C86,FPL!$B:$E,4, FALSE)*1.85</f>
        <v>106486</v>
      </c>
      <c r="N86" s="9">
        <v>0</v>
      </c>
      <c r="O86" s="10">
        <f t="shared" si="2"/>
        <v>0.7</v>
      </c>
    </row>
    <row r="87" spans="1:15" ht="15.75" customHeight="1" x14ac:dyDescent="0.45">
      <c r="A87" s="18" t="s">
        <v>18</v>
      </c>
      <c r="B87" s="19">
        <v>12</v>
      </c>
      <c r="C87" s="19">
        <v>0</v>
      </c>
      <c r="D87" s="19">
        <v>2020</v>
      </c>
      <c r="E87" s="9" t="s">
        <v>19</v>
      </c>
      <c r="F87" s="20" t="s">
        <v>19</v>
      </c>
      <c r="G87" s="20" t="s">
        <v>20</v>
      </c>
      <c r="H87" s="20" t="s">
        <v>21</v>
      </c>
      <c r="I87" s="20" t="s">
        <v>22</v>
      </c>
      <c r="J87" s="20" t="s">
        <v>23</v>
      </c>
      <c r="K87" s="38">
        <f>VLOOKUP(D87&amp;"."&amp;B87&amp;"."&amp;C87,FPL!$B:$E,4, FALSE)*1.3</f>
        <v>80652</v>
      </c>
      <c r="L87" s="20" t="s">
        <v>21</v>
      </c>
      <c r="M87" s="42">
        <f>VLOOKUP(D87&amp;"."&amp;B87&amp;"."&amp;C87,FPL!$B:$E,4, FALSE)*1.85</f>
        <v>114774</v>
      </c>
      <c r="N87" s="9">
        <v>0</v>
      </c>
      <c r="O87" s="10">
        <f t="shared" si="2"/>
        <v>0.7</v>
      </c>
    </row>
    <row r="88" spans="1:15" ht="14.25" customHeight="1" x14ac:dyDescent="0.45">
      <c r="A88" s="18" t="s">
        <v>18</v>
      </c>
      <c r="B88" s="19">
        <v>1</v>
      </c>
      <c r="C88" s="19" t="s">
        <v>28</v>
      </c>
      <c r="D88" s="19">
        <v>2020</v>
      </c>
      <c r="E88" s="9" t="s">
        <v>19</v>
      </c>
      <c r="F88" s="20" t="s">
        <v>19</v>
      </c>
      <c r="G88" s="20" t="s">
        <v>20</v>
      </c>
      <c r="H88" s="20" t="s">
        <v>21</v>
      </c>
      <c r="I88" s="20" t="s">
        <v>22</v>
      </c>
      <c r="J88" s="20" t="s">
        <v>23</v>
      </c>
      <c r="K88" s="38">
        <f>VLOOKUP(D88&amp;"."&amp;B88&amp;"."&amp;C88,FPL!$B:$E,4, FALSE)*1.3</f>
        <v>20735</v>
      </c>
      <c r="L88" s="20" t="s">
        <v>21</v>
      </c>
      <c r="M88" s="42">
        <f>VLOOKUP(D88&amp;"."&amp;B88&amp;"."&amp;C88,FPL!$B:$E,4, FALSE)*1.85</f>
        <v>29507.5</v>
      </c>
      <c r="N88" s="9">
        <v>0</v>
      </c>
      <c r="O88" s="10">
        <f t="shared" si="2"/>
        <v>0.7</v>
      </c>
    </row>
    <row r="89" spans="1:15" ht="14.25" customHeight="1" x14ac:dyDescent="0.45">
      <c r="A89" s="18" t="s">
        <v>18</v>
      </c>
      <c r="B89" s="19">
        <v>2</v>
      </c>
      <c r="C89" s="19" t="s">
        <v>28</v>
      </c>
      <c r="D89" s="19">
        <v>2020</v>
      </c>
      <c r="E89" s="9" t="s">
        <v>19</v>
      </c>
      <c r="F89" s="20" t="s">
        <v>19</v>
      </c>
      <c r="G89" s="20" t="s">
        <v>20</v>
      </c>
      <c r="H89" s="20" t="s">
        <v>21</v>
      </c>
      <c r="I89" s="20" t="s">
        <v>22</v>
      </c>
      <c r="J89" s="20" t="s">
        <v>23</v>
      </c>
      <c r="K89" s="38">
        <f>VLOOKUP(D89&amp;"."&amp;B89&amp;"."&amp;C89,FPL!$B:$E,4, FALSE)*1.3</f>
        <v>28015</v>
      </c>
      <c r="L89" s="20" t="s">
        <v>21</v>
      </c>
      <c r="M89" s="42">
        <f>VLOOKUP(D89&amp;"."&amp;B89&amp;"."&amp;C89,FPL!$B:$E,4, FALSE)*1.85</f>
        <v>39867.5</v>
      </c>
      <c r="N89" s="9">
        <v>0</v>
      </c>
      <c r="O89" s="10">
        <f t="shared" si="2"/>
        <v>0.7</v>
      </c>
    </row>
    <row r="90" spans="1:15" ht="14.25" customHeight="1" x14ac:dyDescent="0.45">
      <c r="A90" s="18" t="s">
        <v>18</v>
      </c>
      <c r="B90" s="19">
        <v>3</v>
      </c>
      <c r="C90" s="19" t="s">
        <v>28</v>
      </c>
      <c r="D90" s="19">
        <v>2020</v>
      </c>
      <c r="E90" s="9" t="s">
        <v>19</v>
      </c>
      <c r="F90" s="20" t="s">
        <v>19</v>
      </c>
      <c r="G90" s="20" t="s">
        <v>20</v>
      </c>
      <c r="H90" s="20" t="s">
        <v>21</v>
      </c>
      <c r="I90" s="20" t="s">
        <v>22</v>
      </c>
      <c r="J90" s="20" t="s">
        <v>23</v>
      </c>
      <c r="K90" s="38">
        <f>VLOOKUP(D90&amp;"."&amp;B90&amp;"."&amp;C90,FPL!$B:$E,4, FALSE)*1.3</f>
        <v>35295</v>
      </c>
      <c r="L90" s="20" t="s">
        <v>21</v>
      </c>
      <c r="M90" s="42">
        <f>VLOOKUP(D90&amp;"."&amp;B90&amp;"."&amp;C90,FPL!$B:$E,4, FALSE)*1.85</f>
        <v>50227.5</v>
      </c>
      <c r="N90" s="9">
        <v>0</v>
      </c>
      <c r="O90" s="10">
        <f t="shared" si="2"/>
        <v>0.7</v>
      </c>
    </row>
    <row r="91" spans="1:15" ht="14.25" customHeight="1" x14ac:dyDescent="0.45">
      <c r="A91" s="18" t="s">
        <v>18</v>
      </c>
      <c r="B91" s="19">
        <v>4</v>
      </c>
      <c r="C91" s="19" t="s">
        <v>28</v>
      </c>
      <c r="D91" s="19">
        <v>2020</v>
      </c>
      <c r="E91" s="9" t="s">
        <v>19</v>
      </c>
      <c r="F91" s="20" t="s">
        <v>19</v>
      </c>
      <c r="G91" s="20" t="s">
        <v>20</v>
      </c>
      <c r="H91" s="20" t="s">
        <v>21</v>
      </c>
      <c r="I91" s="20" t="s">
        <v>22</v>
      </c>
      <c r="J91" s="20" t="s">
        <v>23</v>
      </c>
      <c r="K91" s="38">
        <f>VLOOKUP(D91&amp;"."&amp;B91&amp;"."&amp;C91,FPL!$B:$E,4, FALSE)*1.3</f>
        <v>42575</v>
      </c>
      <c r="L91" s="20" t="s">
        <v>21</v>
      </c>
      <c r="M91" s="42">
        <f>VLOOKUP(D91&amp;"."&amp;B91&amp;"."&amp;C91,FPL!$B:$E,4, FALSE)*1.85</f>
        <v>60587.5</v>
      </c>
      <c r="N91" s="9">
        <v>0</v>
      </c>
      <c r="O91" s="10">
        <f t="shared" si="2"/>
        <v>0.7</v>
      </c>
    </row>
    <row r="92" spans="1:15" ht="14.25" customHeight="1" x14ac:dyDescent="0.45">
      <c r="A92" s="18" t="s">
        <v>18</v>
      </c>
      <c r="B92" s="19">
        <v>5</v>
      </c>
      <c r="C92" s="19" t="s">
        <v>28</v>
      </c>
      <c r="D92" s="19">
        <v>2020</v>
      </c>
      <c r="E92" s="9" t="s">
        <v>19</v>
      </c>
      <c r="F92" s="20" t="s">
        <v>19</v>
      </c>
      <c r="G92" s="20" t="s">
        <v>20</v>
      </c>
      <c r="H92" s="20" t="s">
        <v>21</v>
      </c>
      <c r="I92" s="20" t="s">
        <v>22</v>
      </c>
      <c r="J92" s="20" t="s">
        <v>23</v>
      </c>
      <c r="K92" s="38">
        <f>VLOOKUP(D92&amp;"."&amp;B92&amp;"."&amp;C92,FPL!$B:$E,4, FALSE)*1.3</f>
        <v>49855</v>
      </c>
      <c r="L92" s="20" t="s">
        <v>21</v>
      </c>
      <c r="M92" s="42">
        <f>VLOOKUP(D92&amp;"."&amp;B92&amp;"."&amp;C92,FPL!$B:$E,4, FALSE)*1.85</f>
        <v>70947.5</v>
      </c>
      <c r="N92" s="9">
        <v>0</v>
      </c>
      <c r="O92" s="10">
        <f t="shared" si="2"/>
        <v>0.7</v>
      </c>
    </row>
    <row r="93" spans="1:15" ht="14.25" customHeight="1" x14ac:dyDescent="0.45">
      <c r="A93" s="18" t="s">
        <v>18</v>
      </c>
      <c r="B93" s="19">
        <v>6</v>
      </c>
      <c r="C93" s="19" t="s">
        <v>28</v>
      </c>
      <c r="D93" s="19">
        <v>2020</v>
      </c>
      <c r="E93" s="9" t="s">
        <v>19</v>
      </c>
      <c r="F93" s="20" t="s">
        <v>19</v>
      </c>
      <c r="G93" s="20" t="s">
        <v>20</v>
      </c>
      <c r="H93" s="20" t="s">
        <v>21</v>
      </c>
      <c r="I93" s="20" t="s">
        <v>22</v>
      </c>
      <c r="J93" s="20" t="s">
        <v>23</v>
      </c>
      <c r="K93" s="38">
        <f>VLOOKUP(D93&amp;"."&amp;B93&amp;"."&amp;C93,FPL!$B:$E,4, FALSE)*1.3</f>
        <v>57135</v>
      </c>
      <c r="L93" s="20" t="s">
        <v>21</v>
      </c>
      <c r="M93" s="42">
        <f>VLOOKUP(D93&amp;"."&amp;B93&amp;"."&amp;C93,FPL!$B:$E,4, FALSE)*1.85</f>
        <v>81307.5</v>
      </c>
      <c r="N93" s="9">
        <v>0</v>
      </c>
      <c r="O93" s="10">
        <f t="shared" si="2"/>
        <v>0.7</v>
      </c>
    </row>
    <row r="94" spans="1:15" ht="14.25" customHeight="1" x14ac:dyDescent="0.45">
      <c r="A94" s="18" t="s">
        <v>18</v>
      </c>
      <c r="B94" s="19">
        <v>7</v>
      </c>
      <c r="C94" s="19" t="s">
        <v>28</v>
      </c>
      <c r="D94" s="19">
        <v>2020</v>
      </c>
      <c r="E94" s="9" t="s">
        <v>19</v>
      </c>
      <c r="F94" s="20" t="s">
        <v>19</v>
      </c>
      <c r="G94" s="20" t="s">
        <v>20</v>
      </c>
      <c r="H94" s="20" t="s">
        <v>21</v>
      </c>
      <c r="I94" s="20" t="s">
        <v>22</v>
      </c>
      <c r="J94" s="20" t="s">
        <v>23</v>
      </c>
      <c r="K94" s="38">
        <f>VLOOKUP(D94&amp;"."&amp;B94&amp;"."&amp;C94,FPL!$B:$E,4, FALSE)*1.3</f>
        <v>64415</v>
      </c>
      <c r="L94" s="20" t="s">
        <v>21</v>
      </c>
      <c r="M94" s="42">
        <f>VLOOKUP(D94&amp;"."&amp;B94&amp;"."&amp;C94,FPL!$B:$E,4, FALSE)*1.85</f>
        <v>91667.5</v>
      </c>
      <c r="N94" s="9">
        <v>0</v>
      </c>
      <c r="O94" s="10">
        <f t="shared" si="2"/>
        <v>0.7</v>
      </c>
    </row>
    <row r="95" spans="1:15" ht="14.25" customHeight="1" x14ac:dyDescent="0.45">
      <c r="A95" s="18" t="s">
        <v>18</v>
      </c>
      <c r="B95" s="19">
        <v>8</v>
      </c>
      <c r="C95" s="19" t="s">
        <v>28</v>
      </c>
      <c r="D95" s="19">
        <v>2020</v>
      </c>
      <c r="E95" s="9" t="s">
        <v>19</v>
      </c>
      <c r="F95" s="20" t="s">
        <v>19</v>
      </c>
      <c r="G95" s="20" t="s">
        <v>20</v>
      </c>
      <c r="H95" s="20" t="s">
        <v>21</v>
      </c>
      <c r="I95" s="20" t="s">
        <v>22</v>
      </c>
      <c r="J95" s="20" t="s">
        <v>23</v>
      </c>
      <c r="K95" s="38">
        <f>VLOOKUP(D95&amp;"."&amp;B95&amp;"."&amp;C95,FPL!$B:$E,4, FALSE)*1.3</f>
        <v>71695</v>
      </c>
      <c r="L95" s="20" t="s">
        <v>21</v>
      </c>
      <c r="M95" s="42">
        <f>VLOOKUP(D95&amp;"."&amp;B95&amp;"."&amp;C95,FPL!$B:$E,4, FALSE)*1.85</f>
        <v>102027.5</v>
      </c>
      <c r="N95" s="9">
        <v>0</v>
      </c>
      <c r="O95" s="10">
        <f t="shared" si="2"/>
        <v>0.7</v>
      </c>
    </row>
    <row r="96" spans="1:15" ht="14.25" customHeight="1" x14ac:dyDescent="0.45">
      <c r="A96" s="18" t="s">
        <v>18</v>
      </c>
      <c r="B96" s="19">
        <v>9</v>
      </c>
      <c r="C96" s="19" t="s">
        <v>28</v>
      </c>
      <c r="D96" s="19">
        <v>2020</v>
      </c>
      <c r="E96" s="9" t="s">
        <v>19</v>
      </c>
      <c r="F96" s="20" t="s">
        <v>19</v>
      </c>
      <c r="G96" s="20" t="s">
        <v>20</v>
      </c>
      <c r="H96" s="20" t="s">
        <v>21</v>
      </c>
      <c r="I96" s="20" t="s">
        <v>22</v>
      </c>
      <c r="J96" s="20" t="s">
        <v>23</v>
      </c>
      <c r="K96" s="38">
        <f>VLOOKUP(D96&amp;"."&amp;B96&amp;"."&amp;C96,FPL!$B:$E,4, FALSE)*1.3</f>
        <v>78975</v>
      </c>
      <c r="L96" s="20" t="s">
        <v>21</v>
      </c>
      <c r="M96" s="42">
        <f>VLOOKUP(D96&amp;"."&amp;B96&amp;"."&amp;C96,FPL!$B:$E,4, FALSE)*1.85</f>
        <v>112387.5</v>
      </c>
      <c r="N96" s="9">
        <v>0</v>
      </c>
      <c r="O96" s="10">
        <f t="shared" si="2"/>
        <v>0.7</v>
      </c>
    </row>
    <row r="97" spans="1:15" ht="14.25" customHeight="1" x14ac:dyDescent="0.45">
      <c r="A97" s="18" t="s">
        <v>18</v>
      </c>
      <c r="B97" s="19">
        <v>10</v>
      </c>
      <c r="C97" s="19" t="s">
        <v>28</v>
      </c>
      <c r="D97" s="19">
        <v>2020</v>
      </c>
      <c r="E97" s="9" t="s">
        <v>19</v>
      </c>
      <c r="F97" s="20" t="s">
        <v>19</v>
      </c>
      <c r="G97" s="20" t="s">
        <v>20</v>
      </c>
      <c r="H97" s="20" t="s">
        <v>21</v>
      </c>
      <c r="I97" s="20" t="s">
        <v>22</v>
      </c>
      <c r="J97" s="20" t="s">
        <v>23</v>
      </c>
      <c r="K97" s="38">
        <f>VLOOKUP(D97&amp;"."&amp;B97&amp;"."&amp;C97,FPL!$B:$E,4, FALSE)*1.3</f>
        <v>86255</v>
      </c>
      <c r="L97" s="20" t="s">
        <v>21</v>
      </c>
      <c r="M97" s="42">
        <f>VLOOKUP(D97&amp;"."&amp;B97&amp;"."&amp;C97,FPL!$B:$E,4, FALSE)*1.85</f>
        <v>122747.5</v>
      </c>
      <c r="N97" s="9">
        <v>0</v>
      </c>
      <c r="O97" s="10">
        <f t="shared" si="2"/>
        <v>0.7</v>
      </c>
    </row>
    <row r="98" spans="1:15" ht="14.25" customHeight="1" x14ac:dyDescent="0.45">
      <c r="A98" s="18" t="s">
        <v>18</v>
      </c>
      <c r="B98" s="19">
        <v>11</v>
      </c>
      <c r="C98" s="19" t="s">
        <v>28</v>
      </c>
      <c r="D98" s="19">
        <v>2020</v>
      </c>
      <c r="E98" s="9" t="s">
        <v>19</v>
      </c>
      <c r="F98" s="20" t="s">
        <v>19</v>
      </c>
      <c r="G98" s="20" t="s">
        <v>20</v>
      </c>
      <c r="H98" s="20" t="s">
        <v>21</v>
      </c>
      <c r="I98" s="20" t="s">
        <v>22</v>
      </c>
      <c r="J98" s="20" t="s">
        <v>23</v>
      </c>
      <c r="K98" s="38">
        <f>VLOOKUP(D98&amp;"."&amp;B98&amp;"."&amp;C98,FPL!$B:$E,4, FALSE)*1.3</f>
        <v>93535</v>
      </c>
      <c r="L98" s="20" t="s">
        <v>21</v>
      </c>
      <c r="M98" s="42">
        <f>VLOOKUP(D98&amp;"."&amp;B98&amp;"."&amp;C98,FPL!$B:$E,4, FALSE)*1.85</f>
        <v>133107.5</v>
      </c>
      <c r="N98" s="9">
        <v>0</v>
      </c>
      <c r="O98" s="10">
        <f t="shared" si="2"/>
        <v>0.7</v>
      </c>
    </row>
    <row r="99" spans="1:15" ht="14.25" customHeight="1" x14ac:dyDescent="0.45">
      <c r="A99" s="18" t="s">
        <v>18</v>
      </c>
      <c r="B99" s="19">
        <v>12</v>
      </c>
      <c r="C99" s="19" t="s">
        <v>28</v>
      </c>
      <c r="D99" s="19">
        <v>2020</v>
      </c>
      <c r="E99" s="9" t="s">
        <v>19</v>
      </c>
      <c r="F99" s="20" t="s">
        <v>19</v>
      </c>
      <c r="G99" s="20" t="s">
        <v>20</v>
      </c>
      <c r="H99" s="20" t="s">
        <v>21</v>
      </c>
      <c r="I99" s="20" t="s">
        <v>22</v>
      </c>
      <c r="J99" s="20" t="s">
        <v>23</v>
      </c>
      <c r="K99" s="38">
        <f>VLOOKUP(D99&amp;"."&amp;B99&amp;"."&amp;C99,FPL!$B:$E,4, FALSE)*1.3</f>
        <v>100815</v>
      </c>
      <c r="L99" s="20" t="s">
        <v>21</v>
      </c>
      <c r="M99" s="42">
        <f>VLOOKUP(D99&amp;"."&amp;B99&amp;"."&amp;C99,FPL!$B:$E,4, FALSE)*1.85</f>
        <v>143467.5</v>
      </c>
      <c r="N99" s="9">
        <v>0</v>
      </c>
      <c r="O99" s="10">
        <f t="shared" si="2"/>
        <v>0.7</v>
      </c>
    </row>
    <row r="100" spans="1:15" ht="14.25" customHeight="1" x14ac:dyDescent="0.45">
      <c r="A100" s="18" t="s">
        <v>18</v>
      </c>
      <c r="B100" s="19">
        <v>1</v>
      </c>
      <c r="C100" s="19" t="s">
        <v>34</v>
      </c>
      <c r="D100" s="19">
        <v>2020</v>
      </c>
      <c r="E100" s="9" t="s">
        <v>19</v>
      </c>
      <c r="F100" s="20" t="s">
        <v>19</v>
      </c>
      <c r="G100" s="20" t="s">
        <v>20</v>
      </c>
      <c r="H100" s="20" t="s">
        <v>21</v>
      </c>
      <c r="I100" s="20" t="s">
        <v>22</v>
      </c>
      <c r="J100" s="20" t="s">
        <v>23</v>
      </c>
      <c r="K100" s="38">
        <f>VLOOKUP(D100&amp;"."&amp;B100&amp;"."&amp;C100,FPL!$B:$E,4, FALSE)*1.3</f>
        <v>19084</v>
      </c>
      <c r="L100" s="20" t="s">
        <v>21</v>
      </c>
      <c r="M100" s="42">
        <f>VLOOKUP(D100&amp;"."&amp;B100&amp;"."&amp;C100,FPL!$B:$E,4, FALSE)*1.85</f>
        <v>27158</v>
      </c>
      <c r="N100" s="9">
        <v>0</v>
      </c>
      <c r="O100" s="10">
        <f t="shared" si="2"/>
        <v>0.7</v>
      </c>
    </row>
    <row r="101" spans="1:15" ht="14.25" customHeight="1" x14ac:dyDescent="0.45">
      <c r="A101" s="18" t="s">
        <v>18</v>
      </c>
      <c r="B101" s="19">
        <v>2</v>
      </c>
      <c r="C101" s="19" t="s">
        <v>34</v>
      </c>
      <c r="D101" s="19">
        <v>2020</v>
      </c>
      <c r="E101" s="9" t="s">
        <v>19</v>
      </c>
      <c r="F101" s="20" t="s">
        <v>19</v>
      </c>
      <c r="G101" s="20" t="s">
        <v>20</v>
      </c>
      <c r="H101" s="20" t="s">
        <v>21</v>
      </c>
      <c r="I101" s="20" t="s">
        <v>22</v>
      </c>
      <c r="J101" s="20" t="s">
        <v>23</v>
      </c>
      <c r="K101" s="38">
        <f>VLOOKUP(D101&amp;"."&amp;B101&amp;"."&amp;C101,FPL!$B:$E,4, FALSE)*1.3</f>
        <v>25779</v>
      </c>
      <c r="L101" s="20" t="s">
        <v>21</v>
      </c>
      <c r="M101" s="42">
        <f>VLOOKUP(D101&amp;"."&amp;B101&amp;"."&amp;C101,FPL!$B:$E,4, FALSE)*1.85</f>
        <v>36685.5</v>
      </c>
      <c r="N101" s="9">
        <v>0</v>
      </c>
      <c r="O101" s="10">
        <f t="shared" si="2"/>
        <v>0.7</v>
      </c>
    </row>
    <row r="102" spans="1:15" ht="14.25" customHeight="1" x14ac:dyDescent="0.45">
      <c r="A102" s="18" t="s">
        <v>18</v>
      </c>
      <c r="B102" s="19">
        <v>3</v>
      </c>
      <c r="C102" s="19" t="s">
        <v>34</v>
      </c>
      <c r="D102" s="19">
        <v>2020</v>
      </c>
      <c r="E102" s="9" t="s">
        <v>19</v>
      </c>
      <c r="F102" s="20" t="s">
        <v>19</v>
      </c>
      <c r="G102" s="20" t="s">
        <v>20</v>
      </c>
      <c r="H102" s="20" t="s">
        <v>21</v>
      </c>
      <c r="I102" s="20" t="s">
        <v>22</v>
      </c>
      <c r="J102" s="20" t="s">
        <v>23</v>
      </c>
      <c r="K102" s="38">
        <f>VLOOKUP(D102&amp;"."&amp;B102&amp;"."&amp;C102,FPL!$B:$E,4, FALSE)*1.3</f>
        <v>32474</v>
      </c>
      <c r="L102" s="20" t="s">
        <v>21</v>
      </c>
      <c r="M102" s="42">
        <f>VLOOKUP(D102&amp;"."&amp;B102&amp;"."&amp;C102,FPL!$B:$E,4, FALSE)*1.85</f>
        <v>46213</v>
      </c>
      <c r="N102" s="9">
        <v>0</v>
      </c>
      <c r="O102" s="10">
        <f t="shared" si="2"/>
        <v>0.7</v>
      </c>
    </row>
    <row r="103" spans="1:15" ht="14.25" customHeight="1" x14ac:dyDescent="0.45">
      <c r="A103" s="18" t="s">
        <v>18</v>
      </c>
      <c r="B103" s="19">
        <v>4</v>
      </c>
      <c r="C103" s="19" t="s">
        <v>34</v>
      </c>
      <c r="D103" s="19">
        <v>2020</v>
      </c>
      <c r="E103" s="9" t="s">
        <v>19</v>
      </c>
      <c r="F103" s="20" t="s">
        <v>19</v>
      </c>
      <c r="G103" s="20" t="s">
        <v>20</v>
      </c>
      <c r="H103" s="20" t="s">
        <v>21</v>
      </c>
      <c r="I103" s="20" t="s">
        <v>22</v>
      </c>
      <c r="J103" s="20" t="s">
        <v>23</v>
      </c>
      <c r="K103" s="38">
        <f>VLOOKUP(D103&amp;"."&amp;B103&amp;"."&amp;C103,FPL!$B:$E,4, FALSE)*1.3</f>
        <v>39169</v>
      </c>
      <c r="L103" s="20" t="s">
        <v>21</v>
      </c>
      <c r="M103" s="42">
        <f>VLOOKUP(D103&amp;"."&amp;B103&amp;"."&amp;C103,FPL!$B:$E,4, FALSE)*1.85</f>
        <v>55740.5</v>
      </c>
      <c r="N103" s="9">
        <v>0</v>
      </c>
      <c r="O103" s="10">
        <f t="shared" si="2"/>
        <v>0.7</v>
      </c>
    </row>
    <row r="104" spans="1:15" ht="14.25" customHeight="1" x14ac:dyDescent="0.45">
      <c r="A104" s="18" t="s">
        <v>18</v>
      </c>
      <c r="B104" s="19">
        <v>5</v>
      </c>
      <c r="C104" s="19" t="s">
        <v>34</v>
      </c>
      <c r="D104" s="19">
        <v>2020</v>
      </c>
      <c r="E104" s="9" t="s">
        <v>19</v>
      </c>
      <c r="F104" s="20" t="s">
        <v>19</v>
      </c>
      <c r="G104" s="20" t="s">
        <v>20</v>
      </c>
      <c r="H104" s="20" t="s">
        <v>21</v>
      </c>
      <c r="I104" s="20" t="s">
        <v>22</v>
      </c>
      <c r="J104" s="20" t="s">
        <v>23</v>
      </c>
      <c r="K104" s="38">
        <f>VLOOKUP(D104&amp;"."&amp;B104&amp;"."&amp;C104,FPL!$B:$E,4, FALSE)*1.3</f>
        <v>45864</v>
      </c>
      <c r="L104" s="20" t="s">
        <v>21</v>
      </c>
      <c r="M104" s="42">
        <f>VLOOKUP(D104&amp;"."&amp;B104&amp;"."&amp;C104,FPL!$B:$E,4, FALSE)*1.85</f>
        <v>65268</v>
      </c>
      <c r="N104" s="9">
        <v>0</v>
      </c>
      <c r="O104" s="10">
        <f t="shared" si="2"/>
        <v>0.7</v>
      </c>
    </row>
    <row r="105" spans="1:15" ht="14.25" customHeight="1" x14ac:dyDescent="0.45">
      <c r="A105" s="18" t="s">
        <v>18</v>
      </c>
      <c r="B105" s="19">
        <v>6</v>
      </c>
      <c r="C105" s="19" t="s">
        <v>34</v>
      </c>
      <c r="D105" s="19">
        <v>2020</v>
      </c>
      <c r="E105" s="9" t="s">
        <v>19</v>
      </c>
      <c r="F105" s="20" t="s">
        <v>19</v>
      </c>
      <c r="G105" s="20" t="s">
        <v>20</v>
      </c>
      <c r="H105" s="20" t="s">
        <v>21</v>
      </c>
      <c r="I105" s="20" t="s">
        <v>22</v>
      </c>
      <c r="J105" s="20" t="s">
        <v>23</v>
      </c>
      <c r="K105" s="38">
        <f>VLOOKUP(D105&amp;"."&amp;B105&amp;"."&amp;C105,FPL!$B:$E,4, FALSE)*1.3</f>
        <v>52559</v>
      </c>
      <c r="L105" s="20" t="s">
        <v>21</v>
      </c>
      <c r="M105" s="42">
        <f>VLOOKUP(D105&amp;"."&amp;B105&amp;"."&amp;C105,FPL!$B:$E,4, FALSE)*1.85</f>
        <v>74795.5</v>
      </c>
      <c r="N105" s="9">
        <v>0</v>
      </c>
      <c r="O105" s="10">
        <f t="shared" si="2"/>
        <v>0.7</v>
      </c>
    </row>
    <row r="106" spans="1:15" ht="14.25" customHeight="1" x14ac:dyDescent="0.45">
      <c r="A106" s="18" t="s">
        <v>18</v>
      </c>
      <c r="B106" s="19">
        <v>7</v>
      </c>
      <c r="C106" s="19" t="s">
        <v>34</v>
      </c>
      <c r="D106" s="19">
        <v>2020</v>
      </c>
      <c r="E106" s="9" t="s">
        <v>19</v>
      </c>
      <c r="F106" s="20" t="s">
        <v>19</v>
      </c>
      <c r="G106" s="20" t="s">
        <v>20</v>
      </c>
      <c r="H106" s="20" t="s">
        <v>21</v>
      </c>
      <c r="I106" s="20" t="s">
        <v>22</v>
      </c>
      <c r="J106" s="20" t="s">
        <v>23</v>
      </c>
      <c r="K106" s="38">
        <f>VLOOKUP(D106&amp;"."&amp;B106&amp;"."&amp;C106,FPL!$B:$E,4, FALSE)*1.3</f>
        <v>59254</v>
      </c>
      <c r="L106" s="20" t="s">
        <v>21</v>
      </c>
      <c r="M106" s="42">
        <f>VLOOKUP(D106&amp;"."&amp;B106&amp;"."&amp;C106,FPL!$B:$E,4, FALSE)*1.85</f>
        <v>84323</v>
      </c>
      <c r="N106" s="9">
        <v>0</v>
      </c>
      <c r="O106" s="10">
        <f t="shared" si="2"/>
        <v>0.7</v>
      </c>
    </row>
    <row r="107" spans="1:15" ht="14.25" customHeight="1" x14ac:dyDescent="0.45">
      <c r="A107" s="18" t="s">
        <v>18</v>
      </c>
      <c r="B107" s="19">
        <v>8</v>
      </c>
      <c r="C107" s="19" t="s">
        <v>34</v>
      </c>
      <c r="D107" s="19">
        <v>2020</v>
      </c>
      <c r="E107" s="9" t="s">
        <v>19</v>
      </c>
      <c r="F107" s="20" t="s">
        <v>19</v>
      </c>
      <c r="G107" s="20" t="s">
        <v>20</v>
      </c>
      <c r="H107" s="20" t="s">
        <v>21</v>
      </c>
      <c r="I107" s="20" t="s">
        <v>22</v>
      </c>
      <c r="J107" s="20" t="s">
        <v>23</v>
      </c>
      <c r="K107" s="38">
        <f>VLOOKUP(D107&amp;"."&amp;B107&amp;"."&amp;C107,FPL!$B:$E,4, FALSE)*1.3</f>
        <v>65949</v>
      </c>
      <c r="L107" s="20" t="s">
        <v>21</v>
      </c>
      <c r="M107" s="42">
        <f>VLOOKUP(D107&amp;"."&amp;B107&amp;"."&amp;C107,FPL!$B:$E,4, FALSE)*1.85</f>
        <v>93850.5</v>
      </c>
      <c r="N107" s="9">
        <v>0</v>
      </c>
      <c r="O107" s="10">
        <f t="shared" si="2"/>
        <v>0.7</v>
      </c>
    </row>
    <row r="108" spans="1:15" ht="14.25" customHeight="1" x14ac:dyDescent="0.45">
      <c r="A108" s="18" t="s">
        <v>18</v>
      </c>
      <c r="B108" s="19">
        <v>9</v>
      </c>
      <c r="C108" s="19" t="s">
        <v>34</v>
      </c>
      <c r="D108" s="19">
        <v>2020</v>
      </c>
      <c r="E108" s="9" t="s">
        <v>19</v>
      </c>
      <c r="F108" s="20" t="s">
        <v>19</v>
      </c>
      <c r="G108" s="20" t="s">
        <v>20</v>
      </c>
      <c r="H108" s="20" t="s">
        <v>21</v>
      </c>
      <c r="I108" s="20" t="s">
        <v>22</v>
      </c>
      <c r="J108" s="20" t="s">
        <v>23</v>
      </c>
      <c r="K108" s="38">
        <f>VLOOKUP(D108&amp;"."&amp;B108&amp;"."&amp;C108,FPL!$B:$E,4, FALSE)*1.3</f>
        <v>72644</v>
      </c>
      <c r="L108" s="20" t="s">
        <v>21</v>
      </c>
      <c r="M108" s="42">
        <f>VLOOKUP(D108&amp;"."&amp;B108&amp;"."&amp;C108,FPL!$B:$E,4, FALSE)*1.85</f>
        <v>103378</v>
      </c>
      <c r="N108" s="9">
        <v>0</v>
      </c>
      <c r="O108" s="10">
        <f t="shared" si="2"/>
        <v>0.7</v>
      </c>
    </row>
    <row r="109" spans="1:15" ht="14.25" customHeight="1" x14ac:dyDescent="0.45">
      <c r="A109" s="18" t="s">
        <v>18</v>
      </c>
      <c r="B109" s="19">
        <v>10</v>
      </c>
      <c r="C109" s="19" t="s">
        <v>34</v>
      </c>
      <c r="D109" s="19">
        <v>2020</v>
      </c>
      <c r="E109" s="9" t="s">
        <v>19</v>
      </c>
      <c r="F109" s="20" t="s">
        <v>19</v>
      </c>
      <c r="G109" s="20" t="s">
        <v>20</v>
      </c>
      <c r="H109" s="20" t="s">
        <v>21</v>
      </c>
      <c r="I109" s="20" t="s">
        <v>22</v>
      </c>
      <c r="J109" s="20" t="s">
        <v>23</v>
      </c>
      <c r="K109" s="38">
        <f>VLOOKUP(D109&amp;"."&amp;B109&amp;"."&amp;C109,FPL!$B:$E,4, FALSE)*1.3</f>
        <v>79339</v>
      </c>
      <c r="L109" s="20" t="s">
        <v>21</v>
      </c>
      <c r="M109" s="42">
        <f>VLOOKUP(D109&amp;"."&amp;B109&amp;"."&amp;C109,FPL!$B:$E,4, FALSE)*1.85</f>
        <v>112905.5</v>
      </c>
      <c r="N109" s="9">
        <v>0</v>
      </c>
      <c r="O109" s="10">
        <f t="shared" si="2"/>
        <v>0.7</v>
      </c>
    </row>
    <row r="110" spans="1:15" ht="14.25" customHeight="1" x14ac:dyDescent="0.45">
      <c r="A110" s="18" t="s">
        <v>18</v>
      </c>
      <c r="B110" s="19">
        <v>11</v>
      </c>
      <c r="C110" s="19" t="s">
        <v>34</v>
      </c>
      <c r="D110" s="19">
        <v>2020</v>
      </c>
      <c r="E110" s="9" t="s">
        <v>19</v>
      </c>
      <c r="F110" s="20" t="s">
        <v>19</v>
      </c>
      <c r="G110" s="20" t="s">
        <v>20</v>
      </c>
      <c r="H110" s="20" t="s">
        <v>21</v>
      </c>
      <c r="I110" s="20" t="s">
        <v>22</v>
      </c>
      <c r="J110" s="20" t="s">
        <v>23</v>
      </c>
      <c r="K110" s="38">
        <f>VLOOKUP(D110&amp;"."&amp;B110&amp;"."&amp;C110,FPL!$B:$E,4, FALSE)*1.3</f>
        <v>86034</v>
      </c>
      <c r="L110" s="20" t="s">
        <v>21</v>
      </c>
      <c r="M110" s="42">
        <f>VLOOKUP(D110&amp;"."&amp;B110&amp;"."&amp;C110,FPL!$B:$E,4, FALSE)*1.85</f>
        <v>122433</v>
      </c>
      <c r="N110" s="9">
        <v>0</v>
      </c>
      <c r="O110" s="10">
        <f t="shared" si="2"/>
        <v>0.7</v>
      </c>
    </row>
    <row r="111" spans="1:15" ht="14.25" customHeight="1" thickBot="1" x14ac:dyDescent="0.5">
      <c r="A111" s="18" t="s">
        <v>18</v>
      </c>
      <c r="B111" s="19">
        <v>12</v>
      </c>
      <c r="C111" s="19" t="s">
        <v>34</v>
      </c>
      <c r="D111" s="19">
        <v>2020</v>
      </c>
      <c r="E111" s="9" t="s">
        <v>19</v>
      </c>
      <c r="F111" s="20" t="s">
        <v>19</v>
      </c>
      <c r="G111" s="20" t="s">
        <v>20</v>
      </c>
      <c r="H111" s="20" t="s">
        <v>21</v>
      </c>
      <c r="I111" s="20" t="s">
        <v>22</v>
      </c>
      <c r="J111" s="20" t="s">
        <v>23</v>
      </c>
      <c r="K111" s="38">
        <f>VLOOKUP(D111&amp;"."&amp;B111&amp;"."&amp;C111,FPL!$B:$E,4, FALSE)*1.3</f>
        <v>92729</v>
      </c>
      <c r="L111" s="20" t="s">
        <v>21</v>
      </c>
      <c r="M111" s="42">
        <f>VLOOKUP(D111&amp;"."&amp;B111&amp;"."&amp;C111,FPL!$B:$E,4, FALSE)*1.85</f>
        <v>131960.5</v>
      </c>
      <c r="N111" s="9">
        <v>0</v>
      </c>
      <c r="O111" s="10">
        <f t="shared" si="2"/>
        <v>0.7</v>
      </c>
    </row>
    <row r="112" spans="1:15" ht="14.25" customHeight="1" thickTop="1" x14ac:dyDescent="0.45">
      <c r="A112" s="26" t="s">
        <v>18</v>
      </c>
      <c r="B112" s="27">
        <v>1</v>
      </c>
      <c r="C112" s="27">
        <v>0</v>
      </c>
      <c r="D112" s="27">
        <v>2019</v>
      </c>
      <c r="E112" s="28" t="s">
        <v>19</v>
      </c>
      <c r="F112" s="29" t="s">
        <v>19</v>
      </c>
      <c r="G112" s="29" t="s">
        <v>20</v>
      </c>
      <c r="H112" s="29" t="s">
        <v>21</v>
      </c>
      <c r="I112" s="29" t="s">
        <v>22</v>
      </c>
      <c r="J112" s="29" t="s">
        <v>23</v>
      </c>
      <c r="K112" s="40">
        <f>VLOOKUP(D112&amp;"."&amp;B112&amp;"."&amp;C112,FPL!$B:$E,4, FALSE)*1.3</f>
        <v>16237</v>
      </c>
      <c r="L112" s="29" t="s">
        <v>21</v>
      </c>
      <c r="M112" s="44">
        <f>VLOOKUP(D112&amp;"."&amp;B112&amp;"."&amp;C112,FPL!$B:$E,4, FALSE)*1.85</f>
        <v>23106.5</v>
      </c>
      <c r="N112" s="28">
        <v>0</v>
      </c>
      <c r="O112" s="30">
        <f t="shared" si="2"/>
        <v>0.7</v>
      </c>
    </row>
    <row r="113" spans="1:15" ht="14.25" customHeight="1" x14ac:dyDescent="0.45">
      <c r="A113" s="18" t="s">
        <v>18</v>
      </c>
      <c r="B113" s="19">
        <v>2</v>
      </c>
      <c r="C113" s="19">
        <v>0</v>
      </c>
      <c r="D113" s="19">
        <v>2019</v>
      </c>
      <c r="E113" s="9" t="s">
        <v>19</v>
      </c>
      <c r="F113" s="20" t="s">
        <v>19</v>
      </c>
      <c r="G113" s="20" t="s">
        <v>20</v>
      </c>
      <c r="H113" s="20" t="s">
        <v>21</v>
      </c>
      <c r="I113" s="20" t="s">
        <v>22</v>
      </c>
      <c r="J113" s="20" t="s">
        <v>23</v>
      </c>
      <c r="K113" s="38">
        <f>VLOOKUP(D113&amp;"."&amp;B113&amp;"."&amp;C113,FPL!$B:$E,4, FALSE)*1.3</f>
        <v>21983</v>
      </c>
      <c r="L113" s="20" t="s">
        <v>21</v>
      </c>
      <c r="M113" s="42">
        <f>VLOOKUP(D113&amp;"."&amp;B113&amp;"."&amp;C113,FPL!$B:$E,4, FALSE)*1.85</f>
        <v>31283.5</v>
      </c>
      <c r="N113" s="9">
        <v>0</v>
      </c>
      <c r="O113" s="10">
        <f t="shared" si="2"/>
        <v>0.7</v>
      </c>
    </row>
    <row r="114" spans="1:15" ht="14.25" customHeight="1" x14ac:dyDescent="0.45">
      <c r="A114" s="18" t="s">
        <v>18</v>
      </c>
      <c r="B114" s="19">
        <v>3</v>
      </c>
      <c r="C114" s="19">
        <v>0</v>
      </c>
      <c r="D114" s="19">
        <v>2019</v>
      </c>
      <c r="E114" s="9" t="s">
        <v>19</v>
      </c>
      <c r="F114" s="20" t="s">
        <v>19</v>
      </c>
      <c r="G114" s="20" t="s">
        <v>20</v>
      </c>
      <c r="H114" s="20" t="s">
        <v>21</v>
      </c>
      <c r="I114" s="20" t="s">
        <v>22</v>
      </c>
      <c r="J114" s="20" t="s">
        <v>23</v>
      </c>
      <c r="K114" s="38">
        <f>VLOOKUP(D114&amp;"."&amp;B114&amp;"."&amp;C114,FPL!$B:$E,4, FALSE)*1.3</f>
        <v>27729</v>
      </c>
      <c r="L114" s="20" t="s">
        <v>21</v>
      </c>
      <c r="M114" s="42">
        <f>VLOOKUP(D114&amp;"."&amp;B114&amp;"."&amp;C114,FPL!$B:$E,4, FALSE)*1.85</f>
        <v>39460.5</v>
      </c>
      <c r="N114" s="9">
        <v>0</v>
      </c>
      <c r="O114" s="10">
        <f t="shared" si="2"/>
        <v>0.7</v>
      </c>
    </row>
    <row r="115" spans="1:15" ht="14.25" customHeight="1" x14ac:dyDescent="0.45">
      <c r="A115" s="18" t="s">
        <v>18</v>
      </c>
      <c r="B115" s="19">
        <v>4</v>
      </c>
      <c r="C115" s="19">
        <v>0</v>
      </c>
      <c r="D115" s="19">
        <v>2019</v>
      </c>
      <c r="E115" s="9" t="s">
        <v>19</v>
      </c>
      <c r="F115" s="20" t="s">
        <v>19</v>
      </c>
      <c r="G115" s="20" t="s">
        <v>20</v>
      </c>
      <c r="H115" s="20" t="s">
        <v>21</v>
      </c>
      <c r="I115" s="20" t="s">
        <v>22</v>
      </c>
      <c r="J115" s="20" t="s">
        <v>23</v>
      </c>
      <c r="K115" s="38">
        <f>VLOOKUP(D115&amp;"."&amp;B115&amp;"."&amp;C115,FPL!$B:$E,4, FALSE)*1.3</f>
        <v>33475</v>
      </c>
      <c r="L115" s="20" t="s">
        <v>21</v>
      </c>
      <c r="M115" s="42">
        <f>VLOOKUP(D115&amp;"."&amp;B115&amp;"."&amp;C115,FPL!$B:$E,4, FALSE)*1.85</f>
        <v>47637.5</v>
      </c>
      <c r="N115" s="9">
        <v>0</v>
      </c>
      <c r="O115" s="10">
        <f t="shared" si="2"/>
        <v>0.7</v>
      </c>
    </row>
    <row r="116" spans="1:15" ht="14.25" customHeight="1" x14ac:dyDescent="0.45">
      <c r="A116" s="18" t="s">
        <v>18</v>
      </c>
      <c r="B116" s="19">
        <v>5</v>
      </c>
      <c r="C116" s="19">
        <v>0</v>
      </c>
      <c r="D116" s="19">
        <v>2019</v>
      </c>
      <c r="E116" s="9" t="s">
        <v>19</v>
      </c>
      <c r="F116" s="20" t="s">
        <v>19</v>
      </c>
      <c r="G116" s="20" t="s">
        <v>20</v>
      </c>
      <c r="H116" s="20" t="s">
        <v>21</v>
      </c>
      <c r="I116" s="20" t="s">
        <v>22</v>
      </c>
      <c r="J116" s="20" t="s">
        <v>23</v>
      </c>
      <c r="K116" s="38">
        <f>VLOOKUP(D116&amp;"."&amp;B116&amp;"."&amp;C116,FPL!$B:$E,4, FALSE)*1.3</f>
        <v>39221</v>
      </c>
      <c r="L116" s="20" t="s">
        <v>21</v>
      </c>
      <c r="M116" s="42">
        <f>VLOOKUP(D116&amp;"."&amp;B116&amp;"."&amp;C116,FPL!$B:$E,4, FALSE)*1.85</f>
        <v>55814.5</v>
      </c>
      <c r="N116" s="9">
        <v>0</v>
      </c>
      <c r="O116" s="10">
        <f t="shared" si="2"/>
        <v>0.7</v>
      </c>
    </row>
    <row r="117" spans="1:15" ht="14.25" customHeight="1" x14ac:dyDescent="0.45">
      <c r="A117" s="18" t="s">
        <v>18</v>
      </c>
      <c r="B117" s="19">
        <v>6</v>
      </c>
      <c r="C117" s="19">
        <v>0</v>
      </c>
      <c r="D117" s="19">
        <v>2019</v>
      </c>
      <c r="E117" s="9" t="s">
        <v>19</v>
      </c>
      <c r="F117" s="20" t="s">
        <v>19</v>
      </c>
      <c r="G117" s="20" t="s">
        <v>20</v>
      </c>
      <c r="H117" s="20" t="s">
        <v>21</v>
      </c>
      <c r="I117" s="20" t="s">
        <v>22</v>
      </c>
      <c r="J117" s="20" t="s">
        <v>23</v>
      </c>
      <c r="K117" s="38">
        <f>VLOOKUP(D117&amp;"."&amp;B117&amp;"."&amp;C117,FPL!$B:$E,4, FALSE)*1.3</f>
        <v>44967</v>
      </c>
      <c r="L117" s="20" t="s">
        <v>21</v>
      </c>
      <c r="M117" s="42">
        <f>VLOOKUP(D117&amp;"."&amp;B117&amp;"."&amp;C117,FPL!$B:$E,4, FALSE)*1.85</f>
        <v>63991.5</v>
      </c>
      <c r="N117" s="9">
        <v>0</v>
      </c>
      <c r="O117" s="10">
        <f t="shared" si="2"/>
        <v>0.7</v>
      </c>
    </row>
    <row r="118" spans="1:15" ht="14.25" customHeight="1" x14ac:dyDescent="0.45">
      <c r="A118" s="18" t="s">
        <v>18</v>
      </c>
      <c r="B118" s="19">
        <v>7</v>
      </c>
      <c r="C118" s="19">
        <v>0</v>
      </c>
      <c r="D118" s="19">
        <v>2019</v>
      </c>
      <c r="E118" s="9" t="s">
        <v>19</v>
      </c>
      <c r="F118" s="20" t="s">
        <v>19</v>
      </c>
      <c r="G118" s="20" t="s">
        <v>20</v>
      </c>
      <c r="H118" s="20" t="s">
        <v>21</v>
      </c>
      <c r="I118" s="20" t="s">
        <v>22</v>
      </c>
      <c r="J118" s="20" t="s">
        <v>23</v>
      </c>
      <c r="K118" s="38">
        <f>VLOOKUP(D118&amp;"."&amp;B118&amp;"."&amp;C118,FPL!$B:$E,4, FALSE)*1.3</f>
        <v>50713</v>
      </c>
      <c r="L118" s="20" t="s">
        <v>21</v>
      </c>
      <c r="M118" s="42">
        <f>VLOOKUP(D118&amp;"."&amp;B118&amp;"."&amp;C118,FPL!$B:$E,4, FALSE)*1.85</f>
        <v>72168.5</v>
      </c>
      <c r="N118" s="9">
        <v>0</v>
      </c>
      <c r="O118" s="10">
        <f t="shared" si="2"/>
        <v>0.7</v>
      </c>
    </row>
    <row r="119" spans="1:15" ht="14.25" customHeight="1" x14ac:dyDescent="0.45">
      <c r="A119" s="18" t="s">
        <v>18</v>
      </c>
      <c r="B119" s="19">
        <v>8</v>
      </c>
      <c r="C119" s="19">
        <v>0</v>
      </c>
      <c r="D119" s="19">
        <v>2019</v>
      </c>
      <c r="E119" s="9" t="s">
        <v>19</v>
      </c>
      <c r="F119" s="20" t="s">
        <v>19</v>
      </c>
      <c r="G119" s="20" t="s">
        <v>20</v>
      </c>
      <c r="H119" s="20" t="s">
        <v>21</v>
      </c>
      <c r="I119" s="20" t="s">
        <v>22</v>
      </c>
      <c r="J119" s="20" t="s">
        <v>23</v>
      </c>
      <c r="K119" s="38">
        <f>VLOOKUP(D119&amp;"."&amp;B119&amp;"."&amp;C119,FPL!$B:$E,4, FALSE)*1.3</f>
        <v>56459</v>
      </c>
      <c r="L119" s="20" t="s">
        <v>21</v>
      </c>
      <c r="M119" s="42">
        <f>VLOOKUP(D119&amp;"."&amp;B119&amp;"."&amp;C119,FPL!$B:$E,4, FALSE)*1.85</f>
        <v>80345.5</v>
      </c>
      <c r="N119" s="9">
        <v>0</v>
      </c>
      <c r="O119" s="10">
        <f t="shared" si="2"/>
        <v>0.7</v>
      </c>
    </row>
    <row r="120" spans="1:15" ht="14.25" customHeight="1" x14ac:dyDescent="0.45">
      <c r="A120" s="18" t="s">
        <v>18</v>
      </c>
      <c r="B120" s="19">
        <v>9</v>
      </c>
      <c r="C120" s="19">
        <v>0</v>
      </c>
      <c r="D120" s="19">
        <v>2019</v>
      </c>
      <c r="E120" s="9" t="s">
        <v>19</v>
      </c>
      <c r="F120" s="20" t="s">
        <v>19</v>
      </c>
      <c r="G120" s="20" t="s">
        <v>20</v>
      </c>
      <c r="H120" s="20" t="s">
        <v>21</v>
      </c>
      <c r="I120" s="20" t="s">
        <v>22</v>
      </c>
      <c r="J120" s="20" t="s">
        <v>23</v>
      </c>
      <c r="K120" s="38">
        <f>VLOOKUP(D120&amp;"."&amp;B120&amp;"."&amp;C120,FPL!$B:$E,4, FALSE)*1.3</f>
        <v>62205</v>
      </c>
      <c r="L120" s="20" t="s">
        <v>21</v>
      </c>
      <c r="M120" s="42">
        <f>VLOOKUP(D120&amp;"."&amp;B120&amp;"."&amp;C120,FPL!$B:$E,4, FALSE)*1.85</f>
        <v>88522.5</v>
      </c>
      <c r="N120" s="9">
        <v>0</v>
      </c>
      <c r="O120" s="10">
        <f t="shared" si="2"/>
        <v>0.7</v>
      </c>
    </row>
    <row r="121" spans="1:15" ht="14.25" customHeight="1" x14ac:dyDescent="0.45">
      <c r="A121" s="18" t="s">
        <v>18</v>
      </c>
      <c r="B121" s="19">
        <v>10</v>
      </c>
      <c r="C121" s="19">
        <v>0</v>
      </c>
      <c r="D121" s="19">
        <v>2019</v>
      </c>
      <c r="E121" s="9" t="s">
        <v>19</v>
      </c>
      <c r="F121" s="20" t="s">
        <v>19</v>
      </c>
      <c r="G121" s="20" t="s">
        <v>20</v>
      </c>
      <c r="H121" s="20" t="s">
        <v>21</v>
      </c>
      <c r="I121" s="20" t="s">
        <v>22</v>
      </c>
      <c r="J121" s="20" t="s">
        <v>23</v>
      </c>
      <c r="K121" s="38">
        <f>VLOOKUP(D121&amp;"."&amp;B121&amp;"."&amp;C121,FPL!$B:$E,4, FALSE)*1.3</f>
        <v>67951</v>
      </c>
      <c r="L121" s="20" t="s">
        <v>21</v>
      </c>
      <c r="M121" s="42">
        <f>VLOOKUP(D121&amp;"."&amp;B121&amp;"."&amp;C121,FPL!$B:$E,4, FALSE)*1.85</f>
        <v>96699.5</v>
      </c>
      <c r="N121" s="9">
        <v>0</v>
      </c>
      <c r="O121" s="10">
        <f t="shared" si="2"/>
        <v>0.7</v>
      </c>
    </row>
    <row r="122" spans="1:15" ht="14.25" customHeight="1" x14ac:dyDescent="0.45">
      <c r="A122" s="18" t="s">
        <v>18</v>
      </c>
      <c r="B122" s="19">
        <v>11</v>
      </c>
      <c r="C122" s="19">
        <v>0</v>
      </c>
      <c r="D122" s="19">
        <v>2019</v>
      </c>
      <c r="E122" s="9" t="s">
        <v>19</v>
      </c>
      <c r="F122" s="20" t="s">
        <v>19</v>
      </c>
      <c r="G122" s="20" t="s">
        <v>20</v>
      </c>
      <c r="H122" s="20" t="s">
        <v>21</v>
      </c>
      <c r="I122" s="20" t="s">
        <v>22</v>
      </c>
      <c r="J122" s="20" t="s">
        <v>23</v>
      </c>
      <c r="K122" s="38">
        <f>VLOOKUP(D122&amp;"."&amp;B122&amp;"."&amp;C122,FPL!$B:$E,4, FALSE)*1.3</f>
        <v>73697</v>
      </c>
      <c r="L122" s="20" t="s">
        <v>21</v>
      </c>
      <c r="M122" s="42">
        <f>VLOOKUP(D122&amp;"."&amp;B122&amp;"."&amp;C122,FPL!$B:$E,4, FALSE)*1.85</f>
        <v>104876.5</v>
      </c>
      <c r="N122" s="9">
        <v>0</v>
      </c>
      <c r="O122" s="10">
        <f t="shared" si="2"/>
        <v>0.7</v>
      </c>
    </row>
    <row r="123" spans="1:15" ht="14.25" customHeight="1" x14ac:dyDescent="0.45">
      <c r="A123" s="18" t="s">
        <v>18</v>
      </c>
      <c r="B123" s="19">
        <v>12</v>
      </c>
      <c r="C123" s="19">
        <v>0</v>
      </c>
      <c r="D123" s="19">
        <v>2019</v>
      </c>
      <c r="E123" s="9" t="s">
        <v>19</v>
      </c>
      <c r="F123" s="20" t="s">
        <v>19</v>
      </c>
      <c r="G123" s="20" t="s">
        <v>20</v>
      </c>
      <c r="H123" s="20" t="s">
        <v>21</v>
      </c>
      <c r="I123" s="20" t="s">
        <v>22</v>
      </c>
      <c r="J123" s="20" t="s">
        <v>23</v>
      </c>
      <c r="K123" s="38">
        <f>VLOOKUP(D123&amp;"."&amp;B123&amp;"."&amp;C123,FPL!$B:$E,4, FALSE)*1.3</f>
        <v>79443</v>
      </c>
      <c r="L123" s="20" t="s">
        <v>21</v>
      </c>
      <c r="M123" s="42">
        <f>VLOOKUP(D123&amp;"."&amp;B123&amp;"."&amp;C123,FPL!$B:$E,4, FALSE)*1.85</f>
        <v>113053.5</v>
      </c>
      <c r="N123" s="9">
        <v>0</v>
      </c>
      <c r="O123" s="10">
        <f t="shared" si="2"/>
        <v>0.7</v>
      </c>
    </row>
    <row r="124" spans="1:15" ht="14.25" customHeight="1" x14ac:dyDescent="0.45">
      <c r="A124" s="18" t="s">
        <v>18</v>
      </c>
      <c r="B124" s="19">
        <v>1</v>
      </c>
      <c r="C124" s="19" t="s">
        <v>28</v>
      </c>
      <c r="D124" s="19">
        <v>2019</v>
      </c>
      <c r="E124" s="9" t="s">
        <v>19</v>
      </c>
      <c r="F124" s="20" t="s">
        <v>19</v>
      </c>
      <c r="G124" s="20" t="s">
        <v>20</v>
      </c>
      <c r="H124" s="20" t="s">
        <v>21</v>
      </c>
      <c r="I124" s="20" t="s">
        <v>22</v>
      </c>
      <c r="J124" s="20" t="s">
        <v>23</v>
      </c>
      <c r="K124" s="38">
        <f>VLOOKUP(D124&amp;"."&amp;B124&amp;"."&amp;C124,FPL!$B:$E,4, FALSE)*1.3</f>
        <v>20280</v>
      </c>
      <c r="L124" s="20" t="s">
        <v>21</v>
      </c>
      <c r="M124" s="42">
        <f>VLOOKUP(D124&amp;"."&amp;B124&amp;"."&amp;C124,FPL!$B:$E,4, FALSE)*1.85</f>
        <v>28860</v>
      </c>
      <c r="N124" s="9">
        <v>0</v>
      </c>
      <c r="O124" s="10">
        <f t="shared" si="2"/>
        <v>0.7</v>
      </c>
    </row>
    <row r="125" spans="1:15" ht="14.25" customHeight="1" x14ac:dyDescent="0.45">
      <c r="A125" s="18" t="s">
        <v>18</v>
      </c>
      <c r="B125" s="19">
        <v>2</v>
      </c>
      <c r="C125" s="19" t="s">
        <v>28</v>
      </c>
      <c r="D125" s="19">
        <v>2019</v>
      </c>
      <c r="E125" s="9" t="s">
        <v>19</v>
      </c>
      <c r="F125" s="20" t="s">
        <v>19</v>
      </c>
      <c r="G125" s="20" t="s">
        <v>20</v>
      </c>
      <c r="H125" s="20" t="s">
        <v>21</v>
      </c>
      <c r="I125" s="20" t="s">
        <v>22</v>
      </c>
      <c r="J125" s="20" t="s">
        <v>23</v>
      </c>
      <c r="K125" s="38">
        <f>VLOOKUP(D125&amp;"."&amp;B125&amp;"."&amp;C125,FPL!$B:$E,4, FALSE)*1.3</f>
        <v>27469</v>
      </c>
      <c r="L125" s="20" t="s">
        <v>21</v>
      </c>
      <c r="M125" s="42">
        <f>VLOOKUP(D125&amp;"."&amp;B125&amp;"."&amp;C125,FPL!$B:$E,4, FALSE)*1.85</f>
        <v>39090.5</v>
      </c>
      <c r="N125" s="9">
        <v>0</v>
      </c>
      <c r="O125" s="10">
        <f t="shared" si="2"/>
        <v>0.7</v>
      </c>
    </row>
    <row r="126" spans="1:15" ht="14.25" customHeight="1" x14ac:dyDescent="0.45">
      <c r="A126" s="18" t="s">
        <v>18</v>
      </c>
      <c r="B126" s="19">
        <v>3</v>
      </c>
      <c r="C126" s="19" t="s">
        <v>28</v>
      </c>
      <c r="D126" s="19">
        <v>2019</v>
      </c>
      <c r="E126" s="9" t="s">
        <v>19</v>
      </c>
      <c r="F126" s="20" t="s">
        <v>19</v>
      </c>
      <c r="G126" s="20" t="s">
        <v>20</v>
      </c>
      <c r="H126" s="20" t="s">
        <v>21</v>
      </c>
      <c r="I126" s="20" t="s">
        <v>22</v>
      </c>
      <c r="J126" s="20" t="s">
        <v>23</v>
      </c>
      <c r="K126" s="38">
        <f>VLOOKUP(D126&amp;"."&amp;B126&amp;"."&amp;C126,FPL!$B:$E,4, FALSE)*1.3</f>
        <v>34658</v>
      </c>
      <c r="L126" s="20" t="s">
        <v>21</v>
      </c>
      <c r="M126" s="42">
        <f>VLOOKUP(D126&amp;"."&amp;B126&amp;"."&amp;C126,FPL!$B:$E,4, FALSE)*1.85</f>
        <v>49321</v>
      </c>
      <c r="N126" s="9">
        <v>0</v>
      </c>
      <c r="O126" s="10">
        <f t="shared" si="2"/>
        <v>0.7</v>
      </c>
    </row>
    <row r="127" spans="1:15" ht="14.25" customHeight="1" x14ac:dyDescent="0.45">
      <c r="A127" s="18" t="s">
        <v>18</v>
      </c>
      <c r="B127" s="19">
        <v>4</v>
      </c>
      <c r="C127" s="19" t="s">
        <v>28</v>
      </c>
      <c r="D127" s="19">
        <v>2019</v>
      </c>
      <c r="E127" s="9" t="s">
        <v>19</v>
      </c>
      <c r="F127" s="20" t="s">
        <v>19</v>
      </c>
      <c r="G127" s="20" t="s">
        <v>20</v>
      </c>
      <c r="H127" s="20" t="s">
        <v>21</v>
      </c>
      <c r="I127" s="20" t="s">
        <v>22</v>
      </c>
      <c r="J127" s="20" t="s">
        <v>23</v>
      </c>
      <c r="K127" s="38">
        <f>VLOOKUP(D127&amp;"."&amp;B127&amp;"."&amp;C127,FPL!$B:$E,4, FALSE)*1.3</f>
        <v>41847</v>
      </c>
      <c r="L127" s="20" t="s">
        <v>21</v>
      </c>
      <c r="M127" s="42">
        <f>VLOOKUP(D127&amp;"."&amp;B127&amp;"."&amp;C127,FPL!$B:$E,4, FALSE)*1.85</f>
        <v>59551.5</v>
      </c>
      <c r="N127" s="9">
        <v>0</v>
      </c>
      <c r="O127" s="10">
        <f t="shared" si="2"/>
        <v>0.7</v>
      </c>
    </row>
    <row r="128" spans="1:15" ht="14.25" customHeight="1" x14ac:dyDescent="0.45">
      <c r="A128" s="18" t="s">
        <v>18</v>
      </c>
      <c r="B128" s="19">
        <v>5</v>
      </c>
      <c r="C128" s="19" t="s">
        <v>28</v>
      </c>
      <c r="D128" s="19">
        <v>2019</v>
      </c>
      <c r="E128" s="9" t="s">
        <v>19</v>
      </c>
      <c r="F128" s="20" t="s">
        <v>19</v>
      </c>
      <c r="G128" s="20" t="s">
        <v>20</v>
      </c>
      <c r="H128" s="20" t="s">
        <v>21</v>
      </c>
      <c r="I128" s="20" t="s">
        <v>22</v>
      </c>
      <c r="J128" s="20" t="s">
        <v>23</v>
      </c>
      <c r="K128" s="38">
        <f>VLOOKUP(D128&amp;"."&amp;B128&amp;"."&amp;C128,FPL!$B:$E,4, FALSE)*1.3</f>
        <v>49036</v>
      </c>
      <c r="L128" s="20" t="s">
        <v>21</v>
      </c>
      <c r="M128" s="42">
        <f>VLOOKUP(D128&amp;"."&amp;B128&amp;"."&amp;C128,FPL!$B:$E,4, FALSE)*1.85</f>
        <v>69782</v>
      </c>
      <c r="N128" s="9">
        <v>0</v>
      </c>
      <c r="O128" s="10">
        <f t="shared" si="2"/>
        <v>0.7</v>
      </c>
    </row>
    <row r="129" spans="1:15" ht="14.25" customHeight="1" x14ac:dyDescent="0.45">
      <c r="A129" s="18" t="s">
        <v>18</v>
      </c>
      <c r="B129" s="19">
        <v>6</v>
      </c>
      <c r="C129" s="19" t="s">
        <v>28</v>
      </c>
      <c r="D129" s="19">
        <v>2019</v>
      </c>
      <c r="E129" s="9" t="s">
        <v>19</v>
      </c>
      <c r="F129" s="20" t="s">
        <v>19</v>
      </c>
      <c r="G129" s="20" t="s">
        <v>20</v>
      </c>
      <c r="H129" s="20" t="s">
        <v>21</v>
      </c>
      <c r="I129" s="20" t="s">
        <v>22</v>
      </c>
      <c r="J129" s="20" t="s">
        <v>23</v>
      </c>
      <c r="K129" s="38">
        <f>VLOOKUP(D129&amp;"."&amp;B129&amp;"."&amp;C129,FPL!$B:$E,4, FALSE)*1.3</f>
        <v>56225</v>
      </c>
      <c r="L129" s="20" t="s">
        <v>21</v>
      </c>
      <c r="M129" s="42">
        <f>VLOOKUP(D129&amp;"."&amp;B129&amp;"."&amp;C129,FPL!$B:$E,4, FALSE)*1.85</f>
        <v>80012.5</v>
      </c>
      <c r="N129" s="9">
        <v>0</v>
      </c>
      <c r="O129" s="10">
        <f t="shared" si="2"/>
        <v>0.7</v>
      </c>
    </row>
    <row r="130" spans="1:15" ht="14.25" customHeight="1" x14ac:dyDescent="0.45">
      <c r="A130" s="18" t="s">
        <v>18</v>
      </c>
      <c r="B130" s="19">
        <v>7</v>
      </c>
      <c r="C130" s="19" t="s">
        <v>28</v>
      </c>
      <c r="D130" s="19">
        <v>2019</v>
      </c>
      <c r="E130" s="9" t="s">
        <v>19</v>
      </c>
      <c r="F130" s="20" t="s">
        <v>19</v>
      </c>
      <c r="G130" s="20" t="s">
        <v>20</v>
      </c>
      <c r="H130" s="20" t="s">
        <v>21</v>
      </c>
      <c r="I130" s="20" t="s">
        <v>22</v>
      </c>
      <c r="J130" s="20" t="s">
        <v>23</v>
      </c>
      <c r="K130" s="38">
        <f>VLOOKUP(D130&amp;"."&amp;B130&amp;"."&amp;C130,FPL!$B:$E,4, FALSE)*1.3</f>
        <v>63414</v>
      </c>
      <c r="L130" s="20" t="s">
        <v>21</v>
      </c>
      <c r="M130" s="42">
        <f>VLOOKUP(D130&amp;"."&amp;B130&amp;"."&amp;C130,FPL!$B:$E,4, FALSE)*1.85</f>
        <v>90243</v>
      </c>
      <c r="N130" s="9">
        <v>0</v>
      </c>
      <c r="O130" s="10">
        <f t="shared" si="2"/>
        <v>0.7</v>
      </c>
    </row>
    <row r="131" spans="1:15" ht="14.25" customHeight="1" x14ac:dyDescent="0.45">
      <c r="A131" s="18" t="s">
        <v>18</v>
      </c>
      <c r="B131" s="19">
        <v>8</v>
      </c>
      <c r="C131" s="19" t="s">
        <v>28</v>
      </c>
      <c r="D131" s="19">
        <v>2019</v>
      </c>
      <c r="E131" s="9" t="s">
        <v>19</v>
      </c>
      <c r="F131" s="20" t="s">
        <v>19</v>
      </c>
      <c r="G131" s="20" t="s">
        <v>20</v>
      </c>
      <c r="H131" s="20" t="s">
        <v>21</v>
      </c>
      <c r="I131" s="20" t="s">
        <v>22</v>
      </c>
      <c r="J131" s="20" t="s">
        <v>23</v>
      </c>
      <c r="K131" s="38">
        <f>VLOOKUP(D131&amp;"."&amp;B131&amp;"."&amp;C131,FPL!$B:$E,4, FALSE)*1.3</f>
        <v>70603</v>
      </c>
      <c r="L131" s="20" t="s">
        <v>21</v>
      </c>
      <c r="M131" s="42">
        <f>VLOOKUP(D131&amp;"."&amp;B131&amp;"."&amp;C131,FPL!$B:$E,4, FALSE)*1.85</f>
        <v>100473.5</v>
      </c>
      <c r="N131" s="9">
        <v>0</v>
      </c>
      <c r="O131" s="10">
        <f t="shared" si="2"/>
        <v>0.7</v>
      </c>
    </row>
    <row r="132" spans="1:15" ht="14.25" customHeight="1" x14ac:dyDescent="0.45">
      <c r="A132" s="18" t="s">
        <v>18</v>
      </c>
      <c r="B132" s="19">
        <v>9</v>
      </c>
      <c r="C132" s="19" t="s">
        <v>28</v>
      </c>
      <c r="D132" s="19">
        <v>2019</v>
      </c>
      <c r="E132" s="9" t="s">
        <v>19</v>
      </c>
      <c r="F132" s="20" t="s">
        <v>19</v>
      </c>
      <c r="G132" s="20" t="s">
        <v>20</v>
      </c>
      <c r="H132" s="20" t="s">
        <v>21</v>
      </c>
      <c r="I132" s="20" t="s">
        <v>22</v>
      </c>
      <c r="J132" s="20" t="s">
        <v>23</v>
      </c>
      <c r="K132" s="38">
        <f>VLOOKUP(D132&amp;"."&amp;B132&amp;"."&amp;C132,FPL!$B:$E,4, FALSE)*1.3</f>
        <v>77792</v>
      </c>
      <c r="L132" s="20" t="s">
        <v>21</v>
      </c>
      <c r="M132" s="42">
        <f>VLOOKUP(D132&amp;"."&amp;B132&amp;"."&amp;C132,FPL!$B:$E,4, FALSE)*1.85</f>
        <v>110704</v>
      </c>
      <c r="N132" s="9">
        <v>0</v>
      </c>
      <c r="O132" s="10">
        <f t="shared" si="2"/>
        <v>0.7</v>
      </c>
    </row>
    <row r="133" spans="1:15" ht="14.25" customHeight="1" x14ac:dyDescent="0.45">
      <c r="A133" s="18" t="s">
        <v>18</v>
      </c>
      <c r="B133" s="19">
        <v>10</v>
      </c>
      <c r="C133" s="19" t="s">
        <v>28</v>
      </c>
      <c r="D133" s="19">
        <v>2019</v>
      </c>
      <c r="E133" s="9" t="s">
        <v>19</v>
      </c>
      <c r="F133" s="20" t="s">
        <v>19</v>
      </c>
      <c r="G133" s="20" t="s">
        <v>20</v>
      </c>
      <c r="H133" s="20" t="s">
        <v>21</v>
      </c>
      <c r="I133" s="20" t="s">
        <v>22</v>
      </c>
      <c r="J133" s="20" t="s">
        <v>23</v>
      </c>
      <c r="K133" s="38">
        <f>VLOOKUP(D133&amp;"."&amp;B133&amp;"."&amp;C133,FPL!$B:$E,4, FALSE)*1.3</f>
        <v>84981</v>
      </c>
      <c r="L133" s="20" t="s">
        <v>21</v>
      </c>
      <c r="M133" s="42">
        <f>VLOOKUP(D133&amp;"."&amp;B133&amp;"."&amp;C133,FPL!$B:$E,4, FALSE)*1.85</f>
        <v>120934.5</v>
      </c>
      <c r="N133" s="9">
        <v>0</v>
      </c>
      <c r="O133" s="10">
        <f t="shared" si="2"/>
        <v>0.7</v>
      </c>
    </row>
    <row r="134" spans="1:15" ht="14.25" customHeight="1" x14ac:dyDescent="0.45">
      <c r="A134" s="18" t="s">
        <v>18</v>
      </c>
      <c r="B134" s="19">
        <v>11</v>
      </c>
      <c r="C134" s="19" t="s">
        <v>28</v>
      </c>
      <c r="D134" s="19">
        <v>2019</v>
      </c>
      <c r="E134" s="9" t="s">
        <v>19</v>
      </c>
      <c r="F134" s="20" t="s">
        <v>19</v>
      </c>
      <c r="G134" s="20" t="s">
        <v>20</v>
      </c>
      <c r="H134" s="20" t="s">
        <v>21</v>
      </c>
      <c r="I134" s="20" t="s">
        <v>22</v>
      </c>
      <c r="J134" s="20" t="s">
        <v>23</v>
      </c>
      <c r="K134" s="38">
        <f>VLOOKUP(D134&amp;"."&amp;B134&amp;"."&amp;C134,FPL!$B:$E,4, FALSE)*1.3</f>
        <v>92170</v>
      </c>
      <c r="L134" s="20" t="s">
        <v>21</v>
      </c>
      <c r="M134" s="42">
        <f>VLOOKUP(D134&amp;"."&amp;B134&amp;"."&amp;C134,FPL!$B:$E,4, FALSE)*1.85</f>
        <v>131165</v>
      </c>
      <c r="N134" s="9">
        <v>0</v>
      </c>
      <c r="O134" s="10">
        <f t="shared" si="2"/>
        <v>0.7</v>
      </c>
    </row>
    <row r="135" spans="1:15" ht="14.25" customHeight="1" x14ac:dyDescent="0.45">
      <c r="A135" s="18" t="s">
        <v>18</v>
      </c>
      <c r="B135" s="19">
        <v>12</v>
      </c>
      <c r="C135" s="19" t="s">
        <v>28</v>
      </c>
      <c r="D135" s="19">
        <v>2019</v>
      </c>
      <c r="E135" s="9" t="s">
        <v>19</v>
      </c>
      <c r="F135" s="20" t="s">
        <v>19</v>
      </c>
      <c r="G135" s="20" t="s">
        <v>20</v>
      </c>
      <c r="H135" s="20" t="s">
        <v>21</v>
      </c>
      <c r="I135" s="20" t="s">
        <v>22</v>
      </c>
      <c r="J135" s="20" t="s">
        <v>23</v>
      </c>
      <c r="K135" s="38">
        <f>VLOOKUP(D135&amp;"."&amp;B135&amp;"."&amp;C135,FPL!$B:$E,4, FALSE)*1.3</f>
        <v>99359</v>
      </c>
      <c r="L135" s="20" t="s">
        <v>21</v>
      </c>
      <c r="M135" s="42">
        <f>VLOOKUP(D135&amp;"."&amp;B135&amp;"."&amp;C135,FPL!$B:$E,4, FALSE)*1.85</f>
        <v>141395.5</v>
      </c>
      <c r="N135" s="9">
        <v>0</v>
      </c>
      <c r="O135" s="10">
        <f t="shared" si="2"/>
        <v>0.7</v>
      </c>
    </row>
    <row r="136" spans="1:15" x14ac:dyDescent="0.45">
      <c r="A136" s="18" t="s">
        <v>18</v>
      </c>
      <c r="B136" s="19">
        <v>1</v>
      </c>
      <c r="C136" s="19" t="s">
        <v>34</v>
      </c>
      <c r="D136" s="19">
        <v>2019</v>
      </c>
      <c r="E136" s="9" t="s">
        <v>19</v>
      </c>
      <c r="F136" s="20" t="s">
        <v>19</v>
      </c>
      <c r="G136" s="20" t="s">
        <v>20</v>
      </c>
      <c r="H136" s="20" t="s">
        <v>21</v>
      </c>
      <c r="I136" s="20" t="s">
        <v>22</v>
      </c>
      <c r="J136" s="20" t="s">
        <v>23</v>
      </c>
      <c r="K136" s="38">
        <f>VLOOKUP(D136&amp;"."&amp;B136&amp;"."&amp;C136,FPL!$B:$E,4, FALSE)*1.3</f>
        <v>18694</v>
      </c>
      <c r="L136" s="20" t="s">
        <v>21</v>
      </c>
      <c r="M136" s="42">
        <f>VLOOKUP(D136&amp;"."&amp;B136&amp;"."&amp;C136,FPL!$B:$E,4, FALSE)*1.85</f>
        <v>26603</v>
      </c>
      <c r="N136" s="9">
        <v>0</v>
      </c>
      <c r="O136" s="10">
        <f t="shared" si="2"/>
        <v>0.7</v>
      </c>
    </row>
    <row r="137" spans="1:15" x14ac:dyDescent="0.45">
      <c r="A137" s="18" t="s">
        <v>18</v>
      </c>
      <c r="B137" s="19">
        <v>2</v>
      </c>
      <c r="C137" s="19" t="s">
        <v>34</v>
      </c>
      <c r="D137" s="19">
        <v>2019</v>
      </c>
      <c r="E137" s="9" t="s">
        <v>19</v>
      </c>
      <c r="F137" s="20" t="s">
        <v>19</v>
      </c>
      <c r="G137" s="20" t="s">
        <v>20</v>
      </c>
      <c r="H137" s="20" t="s">
        <v>21</v>
      </c>
      <c r="I137" s="20" t="s">
        <v>22</v>
      </c>
      <c r="J137" s="20" t="s">
        <v>23</v>
      </c>
      <c r="K137" s="38">
        <f>VLOOKUP(D137&amp;"."&amp;B137&amp;"."&amp;C137,FPL!$B:$E,4, FALSE)*1.3</f>
        <v>25298</v>
      </c>
      <c r="L137" s="20" t="s">
        <v>21</v>
      </c>
      <c r="M137" s="42">
        <f>VLOOKUP(D137&amp;"."&amp;B137&amp;"."&amp;C137,FPL!$B:$E,4, FALSE)*1.85</f>
        <v>36001</v>
      </c>
      <c r="N137" s="9">
        <v>0</v>
      </c>
      <c r="O137" s="10">
        <f t="shared" si="2"/>
        <v>0.7</v>
      </c>
    </row>
    <row r="138" spans="1:15" x14ac:dyDescent="0.45">
      <c r="A138" s="18" t="s">
        <v>18</v>
      </c>
      <c r="B138" s="19">
        <v>3</v>
      </c>
      <c r="C138" s="19" t="s">
        <v>34</v>
      </c>
      <c r="D138" s="19">
        <v>2019</v>
      </c>
      <c r="E138" s="9" t="s">
        <v>19</v>
      </c>
      <c r="F138" s="20" t="s">
        <v>19</v>
      </c>
      <c r="G138" s="20" t="s">
        <v>20</v>
      </c>
      <c r="H138" s="20" t="s">
        <v>21</v>
      </c>
      <c r="I138" s="20" t="s">
        <v>22</v>
      </c>
      <c r="J138" s="20" t="s">
        <v>23</v>
      </c>
      <c r="K138" s="38">
        <f>VLOOKUP(D138&amp;"."&amp;B138&amp;"."&amp;C138,FPL!$B:$E,4, FALSE)*1.3</f>
        <v>31902</v>
      </c>
      <c r="L138" s="20" t="s">
        <v>21</v>
      </c>
      <c r="M138" s="42">
        <f>VLOOKUP(D138&amp;"."&amp;B138&amp;"."&amp;C138,FPL!$B:$E,4, FALSE)*1.85</f>
        <v>45399</v>
      </c>
      <c r="N138" s="9">
        <v>0</v>
      </c>
      <c r="O138" s="10">
        <f t="shared" si="2"/>
        <v>0.7</v>
      </c>
    </row>
    <row r="139" spans="1:15" x14ac:dyDescent="0.45">
      <c r="A139" s="18" t="s">
        <v>18</v>
      </c>
      <c r="B139" s="19">
        <v>4</v>
      </c>
      <c r="C139" s="19" t="s">
        <v>34</v>
      </c>
      <c r="D139" s="19">
        <v>2019</v>
      </c>
      <c r="E139" s="9" t="s">
        <v>19</v>
      </c>
      <c r="F139" s="20" t="s">
        <v>19</v>
      </c>
      <c r="G139" s="20" t="s">
        <v>20</v>
      </c>
      <c r="H139" s="20" t="s">
        <v>21</v>
      </c>
      <c r="I139" s="20" t="s">
        <v>22</v>
      </c>
      <c r="J139" s="20" t="s">
        <v>23</v>
      </c>
      <c r="K139" s="38">
        <f>VLOOKUP(D139&amp;"."&amp;B139&amp;"."&amp;C139,FPL!$B:$E,4, FALSE)*1.3</f>
        <v>38506</v>
      </c>
      <c r="L139" s="20" t="s">
        <v>21</v>
      </c>
      <c r="M139" s="42">
        <f>VLOOKUP(D139&amp;"."&amp;B139&amp;"."&amp;C139,FPL!$B:$E,4, FALSE)*1.85</f>
        <v>54797</v>
      </c>
      <c r="N139" s="9">
        <v>0</v>
      </c>
      <c r="O139" s="10">
        <f t="shared" si="2"/>
        <v>0.7</v>
      </c>
    </row>
    <row r="140" spans="1:15" x14ac:dyDescent="0.45">
      <c r="A140" s="18" t="s">
        <v>18</v>
      </c>
      <c r="B140" s="19">
        <v>5</v>
      </c>
      <c r="C140" s="19" t="s">
        <v>34</v>
      </c>
      <c r="D140" s="19">
        <v>2019</v>
      </c>
      <c r="E140" s="9" t="s">
        <v>19</v>
      </c>
      <c r="F140" s="20" t="s">
        <v>19</v>
      </c>
      <c r="G140" s="20" t="s">
        <v>20</v>
      </c>
      <c r="H140" s="20" t="s">
        <v>21</v>
      </c>
      <c r="I140" s="20" t="s">
        <v>22</v>
      </c>
      <c r="J140" s="20" t="s">
        <v>23</v>
      </c>
      <c r="K140" s="38">
        <f>VLOOKUP(D140&amp;"."&amp;B140&amp;"."&amp;C140,FPL!$B:$E,4, FALSE)*1.3</f>
        <v>45110</v>
      </c>
      <c r="L140" s="20" t="s">
        <v>21</v>
      </c>
      <c r="M140" s="42">
        <f>VLOOKUP(D140&amp;"."&amp;B140&amp;"."&amp;C140,FPL!$B:$E,4, FALSE)*1.85</f>
        <v>64195</v>
      </c>
      <c r="N140" s="9">
        <v>0</v>
      </c>
      <c r="O140" s="10">
        <f t="shared" si="2"/>
        <v>0.7</v>
      </c>
    </row>
    <row r="141" spans="1:15" x14ac:dyDescent="0.45">
      <c r="A141" s="18" t="s">
        <v>18</v>
      </c>
      <c r="B141" s="19">
        <v>6</v>
      </c>
      <c r="C141" s="19" t="s">
        <v>34</v>
      </c>
      <c r="D141" s="19">
        <v>2019</v>
      </c>
      <c r="E141" s="9" t="s">
        <v>19</v>
      </c>
      <c r="F141" s="20" t="s">
        <v>19</v>
      </c>
      <c r="G141" s="20" t="s">
        <v>20</v>
      </c>
      <c r="H141" s="20" t="s">
        <v>21</v>
      </c>
      <c r="I141" s="20" t="s">
        <v>22</v>
      </c>
      <c r="J141" s="20" t="s">
        <v>23</v>
      </c>
      <c r="K141" s="38">
        <f>VLOOKUP(D141&amp;"."&amp;B141&amp;"."&amp;C141,FPL!$B:$E,4, FALSE)*1.3</f>
        <v>51714</v>
      </c>
      <c r="L141" s="20" t="s">
        <v>21</v>
      </c>
      <c r="M141" s="42">
        <f>VLOOKUP(D141&amp;"."&amp;B141&amp;"."&amp;C141,FPL!$B:$E,4, FALSE)*1.85</f>
        <v>73593</v>
      </c>
      <c r="N141" s="9">
        <v>0</v>
      </c>
      <c r="O141" s="10">
        <f t="shared" si="2"/>
        <v>0.7</v>
      </c>
    </row>
    <row r="142" spans="1:15" x14ac:dyDescent="0.45">
      <c r="A142" s="18" t="s">
        <v>18</v>
      </c>
      <c r="B142" s="19">
        <v>7</v>
      </c>
      <c r="C142" s="19" t="s">
        <v>34</v>
      </c>
      <c r="D142" s="19">
        <v>2019</v>
      </c>
      <c r="E142" s="9" t="s">
        <v>19</v>
      </c>
      <c r="F142" s="20" t="s">
        <v>19</v>
      </c>
      <c r="G142" s="20" t="s">
        <v>20</v>
      </c>
      <c r="H142" s="20" t="s">
        <v>21</v>
      </c>
      <c r="I142" s="20" t="s">
        <v>22</v>
      </c>
      <c r="J142" s="20" t="s">
        <v>23</v>
      </c>
      <c r="K142" s="38">
        <f>VLOOKUP(D142&amp;"."&amp;B142&amp;"."&amp;C142,FPL!$B:$E,4, FALSE)*1.3</f>
        <v>58318</v>
      </c>
      <c r="L142" s="20" t="s">
        <v>21</v>
      </c>
      <c r="M142" s="42">
        <f>VLOOKUP(D142&amp;"."&amp;B142&amp;"."&amp;C142,FPL!$B:$E,4, FALSE)*1.85</f>
        <v>82991</v>
      </c>
      <c r="N142" s="9">
        <v>0</v>
      </c>
      <c r="O142" s="10">
        <f t="shared" si="2"/>
        <v>0.7</v>
      </c>
    </row>
    <row r="143" spans="1:15" x14ac:dyDescent="0.45">
      <c r="A143" s="18" t="s">
        <v>18</v>
      </c>
      <c r="B143" s="19">
        <v>8</v>
      </c>
      <c r="C143" s="19" t="s">
        <v>34</v>
      </c>
      <c r="D143" s="19">
        <v>2019</v>
      </c>
      <c r="E143" s="9" t="s">
        <v>19</v>
      </c>
      <c r="F143" s="20" t="s">
        <v>19</v>
      </c>
      <c r="G143" s="20" t="s">
        <v>20</v>
      </c>
      <c r="H143" s="20" t="s">
        <v>21</v>
      </c>
      <c r="I143" s="20" t="s">
        <v>22</v>
      </c>
      <c r="J143" s="20" t="s">
        <v>23</v>
      </c>
      <c r="K143" s="38">
        <f>VLOOKUP(D143&amp;"."&amp;B143&amp;"."&amp;C143,FPL!$B:$E,4, FALSE)*1.3</f>
        <v>64922</v>
      </c>
      <c r="L143" s="20" t="s">
        <v>21</v>
      </c>
      <c r="M143" s="42">
        <f>VLOOKUP(D143&amp;"."&amp;B143&amp;"."&amp;C143,FPL!$B:$E,4, FALSE)*1.85</f>
        <v>92389</v>
      </c>
      <c r="N143" s="9">
        <v>0</v>
      </c>
      <c r="O143" s="10">
        <f t="shared" si="2"/>
        <v>0.7</v>
      </c>
    </row>
    <row r="144" spans="1:15" x14ac:dyDescent="0.45">
      <c r="A144" s="18" t="s">
        <v>18</v>
      </c>
      <c r="B144" s="19">
        <v>9</v>
      </c>
      <c r="C144" s="19" t="s">
        <v>34</v>
      </c>
      <c r="D144" s="19">
        <v>2019</v>
      </c>
      <c r="E144" s="9" t="s">
        <v>19</v>
      </c>
      <c r="F144" s="20" t="s">
        <v>19</v>
      </c>
      <c r="G144" s="20" t="s">
        <v>20</v>
      </c>
      <c r="H144" s="20" t="s">
        <v>21</v>
      </c>
      <c r="I144" s="20" t="s">
        <v>22</v>
      </c>
      <c r="J144" s="20" t="s">
        <v>23</v>
      </c>
      <c r="K144" s="38">
        <f>VLOOKUP(D144&amp;"."&amp;B144&amp;"."&amp;C144,FPL!$B:$E,4, FALSE)*1.3</f>
        <v>71526</v>
      </c>
      <c r="L144" s="20" t="s">
        <v>21</v>
      </c>
      <c r="M144" s="42">
        <f>VLOOKUP(D144&amp;"."&amp;B144&amp;"."&amp;C144,FPL!$B:$E,4, FALSE)*1.85</f>
        <v>101787</v>
      </c>
      <c r="N144" s="9">
        <v>0</v>
      </c>
      <c r="O144" s="10">
        <f t="shared" si="2"/>
        <v>0.7</v>
      </c>
    </row>
    <row r="145" spans="1:15" x14ac:dyDescent="0.45">
      <c r="A145" s="18" t="s">
        <v>18</v>
      </c>
      <c r="B145" s="19">
        <v>10</v>
      </c>
      <c r="C145" s="19" t="s">
        <v>34</v>
      </c>
      <c r="D145" s="19">
        <v>2019</v>
      </c>
      <c r="E145" s="9" t="s">
        <v>19</v>
      </c>
      <c r="F145" s="20" t="s">
        <v>19</v>
      </c>
      <c r="G145" s="20" t="s">
        <v>20</v>
      </c>
      <c r="H145" s="20" t="s">
        <v>21</v>
      </c>
      <c r="I145" s="20" t="s">
        <v>22</v>
      </c>
      <c r="J145" s="20" t="s">
        <v>23</v>
      </c>
      <c r="K145" s="38">
        <f>VLOOKUP(D145&amp;"."&amp;B145&amp;"."&amp;C145,FPL!$B:$E,4, FALSE)*1.3</f>
        <v>78130</v>
      </c>
      <c r="L145" s="20" t="s">
        <v>21</v>
      </c>
      <c r="M145" s="42">
        <f>VLOOKUP(D145&amp;"."&amp;B145&amp;"."&amp;C145,FPL!$B:$E,4, FALSE)*1.85</f>
        <v>111185</v>
      </c>
      <c r="N145" s="9">
        <v>0</v>
      </c>
      <c r="O145" s="10">
        <f t="shared" si="2"/>
        <v>0.7</v>
      </c>
    </row>
    <row r="146" spans="1:15" x14ac:dyDescent="0.45">
      <c r="A146" s="18" t="s">
        <v>18</v>
      </c>
      <c r="B146" s="19">
        <v>11</v>
      </c>
      <c r="C146" s="19" t="s">
        <v>34</v>
      </c>
      <c r="D146" s="19">
        <v>2019</v>
      </c>
      <c r="E146" s="9" t="s">
        <v>19</v>
      </c>
      <c r="F146" s="20" t="s">
        <v>19</v>
      </c>
      <c r="G146" s="20" t="s">
        <v>20</v>
      </c>
      <c r="H146" s="20" t="s">
        <v>21</v>
      </c>
      <c r="I146" s="20" t="s">
        <v>22</v>
      </c>
      <c r="J146" s="20" t="s">
        <v>23</v>
      </c>
      <c r="K146" s="38">
        <f>VLOOKUP(D146&amp;"."&amp;B146&amp;"."&amp;C146,FPL!$B:$E,4, FALSE)*1.3</f>
        <v>84734</v>
      </c>
      <c r="L146" s="20" t="s">
        <v>21</v>
      </c>
      <c r="M146" s="42">
        <f>VLOOKUP(D146&amp;"."&amp;B146&amp;"."&amp;C146,FPL!$B:$E,4, FALSE)*1.85</f>
        <v>120583</v>
      </c>
      <c r="N146" s="9">
        <v>0</v>
      </c>
      <c r="O146" s="10">
        <f t="shared" si="2"/>
        <v>0.7</v>
      </c>
    </row>
    <row r="147" spans="1:15" ht="14.65" thickBot="1" x14ac:dyDescent="0.5">
      <c r="A147" s="18" t="s">
        <v>18</v>
      </c>
      <c r="B147" s="19">
        <v>12</v>
      </c>
      <c r="C147" s="19" t="s">
        <v>34</v>
      </c>
      <c r="D147" s="19">
        <v>2019</v>
      </c>
      <c r="E147" s="9" t="s">
        <v>19</v>
      </c>
      <c r="F147" s="20" t="s">
        <v>19</v>
      </c>
      <c r="G147" s="20" t="s">
        <v>20</v>
      </c>
      <c r="H147" s="20" t="s">
        <v>21</v>
      </c>
      <c r="I147" s="20" t="s">
        <v>22</v>
      </c>
      <c r="J147" s="20" t="s">
        <v>23</v>
      </c>
      <c r="K147" s="38">
        <f>VLOOKUP(D147&amp;"."&amp;B147&amp;"."&amp;C147,FPL!$B:$E,4, FALSE)*1.3</f>
        <v>91338</v>
      </c>
      <c r="L147" s="20" t="s">
        <v>21</v>
      </c>
      <c r="M147" s="42">
        <f>VLOOKUP(D147&amp;"."&amp;B147&amp;"."&amp;C147,FPL!$B:$E,4, FALSE)*1.85</f>
        <v>129981</v>
      </c>
      <c r="N147" s="9">
        <v>0</v>
      </c>
      <c r="O147" s="10">
        <f t="shared" si="2"/>
        <v>0.7</v>
      </c>
    </row>
    <row r="148" spans="1:15" ht="14.65" thickTop="1" x14ac:dyDescent="0.45">
      <c r="A148" s="26" t="s">
        <v>18</v>
      </c>
      <c r="B148" s="27">
        <v>1</v>
      </c>
      <c r="C148" s="27">
        <v>0</v>
      </c>
      <c r="D148" s="27">
        <v>2018</v>
      </c>
      <c r="E148" s="28" t="s">
        <v>19</v>
      </c>
      <c r="F148" s="29" t="s">
        <v>19</v>
      </c>
      <c r="G148" s="29" t="s">
        <v>20</v>
      </c>
      <c r="H148" s="29" t="s">
        <v>21</v>
      </c>
      <c r="I148" s="29" t="s">
        <v>22</v>
      </c>
      <c r="J148" s="29" t="s">
        <v>23</v>
      </c>
      <c r="K148" s="40">
        <f>VLOOKUP(D148&amp;"."&amp;B148&amp;"."&amp;C148,FPL!$B:$E,4, FALSE)*1.3</f>
        <v>15782</v>
      </c>
      <c r="L148" s="29" t="s">
        <v>21</v>
      </c>
      <c r="M148" s="44">
        <f>VLOOKUP(D148&amp;"."&amp;B148&amp;"."&amp;C148,FPL!$B:$E,4, FALSE)*1.85</f>
        <v>22459</v>
      </c>
      <c r="N148" s="28">
        <v>0</v>
      </c>
      <c r="O148" s="30">
        <f t="shared" si="2"/>
        <v>0.7</v>
      </c>
    </row>
    <row r="149" spans="1:15" x14ac:dyDescent="0.45">
      <c r="A149" s="18" t="s">
        <v>18</v>
      </c>
      <c r="B149" s="19">
        <v>2</v>
      </c>
      <c r="C149" s="19">
        <v>0</v>
      </c>
      <c r="D149" s="19">
        <v>2018</v>
      </c>
      <c r="E149" s="9" t="s">
        <v>19</v>
      </c>
      <c r="F149" s="20" t="s">
        <v>19</v>
      </c>
      <c r="G149" s="20" t="s">
        <v>20</v>
      </c>
      <c r="H149" s="20" t="s">
        <v>21</v>
      </c>
      <c r="I149" s="20" t="s">
        <v>22</v>
      </c>
      <c r="J149" s="20" t="s">
        <v>23</v>
      </c>
      <c r="K149" s="38">
        <f>VLOOKUP(D149&amp;"."&amp;B149&amp;"."&amp;C149,FPL!$B:$E,4, FALSE)*1.3</f>
        <v>21398</v>
      </c>
      <c r="L149" s="20" t="s">
        <v>21</v>
      </c>
      <c r="M149" s="42">
        <f>VLOOKUP(D149&amp;"."&amp;B149&amp;"."&amp;C149,FPL!$B:$E,4, FALSE)*1.85</f>
        <v>30451</v>
      </c>
      <c r="N149" s="9">
        <v>0</v>
      </c>
      <c r="O149" s="10">
        <f t="shared" si="2"/>
        <v>0.7</v>
      </c>
    </row>
    <row r="150" spans="1:15" x14ac:dyDescent="0.45">
      <c r="A150" s="18" t="s">
        <v>18</v>
      </c>
      <c r="B150" s="19">
        <v>3</v>
      </c>
      <c r="C150" s="19">
        <v>0</v>
      </c>
      <c r="D150" s="19">
        <v>2018</v>
      </c>
      <c r="E150" s="9" t="s">
        <v>19</v>
      </c>
      <c r="F150" s="20" t="s">
        <v>19</v>
      </c>
      <c r="G150" s="20" t="s">
        <v>20</v>
      </c>
      <c r="H150" s="20" t="s">
        <v>21</v>
      </c>
      <c r="I150" s="20" t="s">
        <v>22</v>
      </c>
      <c r="J150" s="20" t="s">
        <v>23</v>
      </c>
      <c r="K150" s="38">
        <f>VLOOKUP(D150&amp;"."&amp;B150&amp;"."&amp;C150,FPL!$B:$E,4, FALSE)*1.3</f>
        <v>27014</v>
      </c>
      <c r="L150" s="20" t="s">
        <v>21</v>
      </c>
      <c r="M150" s="42">
        <f>VLOOKUP(D150&amp;"."&amp;B150&amp;"."&amp;C150,FPL!$B:$E,4, FALSE)*1.85</f>
        <v>38443</v>
      </c>
      <c r="N150" s="9">
        <v>0</v>
      </c>
      <c r="O150" s="10">
        <f t="shared" si="2"/>
        <v>0.7</v>
      </c>
    </row>
    <row r="151" spans="1:15" x14ac:dyDescent="0.45">
      <c r="A151" s="18" t="s">
        <v>18</v>
      </c>
      <c r="B151" s="19">
        <v>4</v>
      </c>
      <c r="C151" s="19">
        <v>0</v>
      </c>
      <c r="D151" s="19">
        <v>2018</v>
      </c>
      <c r="E151" s="9" t="s">
        <v>19</v>
      </c>
      <c r="F151" s="20" t="s">
        <v>19</v>
      </c>
      <c r="G151" s="20" t="s">
        <v>20</v>
      </c>
      <c r="H151" s="20" t="s">
        <v>21</v>
      </c>
      <c r="I151" s="20" t="s">
        <v>22</v>
      </c>
      <c r="J151" s="20" t="s">
        <v>23</v>
      </c>
      <c r="K151" s="38">
        <f>VLOOKUP(D151&amp;"."&amp;B151&amp;"."&amp;C151,FPL!$B:$E,4, FALSE)*1.3</f>
        <v>32630</v>
      </c>
      <c r="L151" s="20" t="s">
        <v>21</v>
      </c>
      <c r="M151" s="42">
        <f>VLOOKUP(D151&amp;"."&amp;B151&amp;"."&amp;C151,FPL!$B:$E,4, FALSE)*1.85</f>
        <v>46435</v>
      </c>
      <c r="N151" s="9">
        <v>0</v>
      </c>
      <c r="O151" s="10">
        <f t="shared" si="2"/>
        <v>0.7</v>
      </c>
    </row>
    <row r="152" spans="1:15" x14ac:dyDescent="0.45">
      <c r="A152" s="18" t="s">
        <v>18</v>
      </c>
      <c r="B152" s="19">
        <v>5</v>
      </c>
      <c r="C152" s="19">
        <v>0</v>
      </c>
      <c r="D152" s="19">
        <v>2018</v>
      </c>
      <c r="E152" s="9" t="s">
        <v>19</v>
      </c>
      <c r="F152" s="20" t="s">
        <v>19</v>
      </c>
      <c r="G152" s="20" t="s">
        <v>20</v>
      </c>
      <c r="H152" s="20" t="s">
        <v>21</v>
      </c>
      <c r="I152" s="20" t="s">
        <v>22</v>
      </c>
      <c r="J152" s="20" t="s">
        <v>23</v>
      </c>
      <c r="K152" s="38">
        <f>VLOOKUP(D152&amp;"."&amp;B152&amp;"."&amp;C152,FPL!$B:$E,4, FALSE)*1.3</f>
        <v>38246</v>
      </c>
      <c r="L152" s="20" t="s">
        <v>21</v>
      </c>
      <c r="M152" s="42">
        <f>VLOOKUP(D152&amp;"."&amp;B152&amp;"."&amp;C152,FPL!$B:$E,4, FALSE)*1.85</f>
        <v>54427</v>
      </c>
      <c r="N152" s="9">
        <v>0</v>
      </c>
      <c r="O152" s="10">
        <f t="shared" si="2"/>
        <v>0.7</v>
      </c>
    </row>
    <row r="153" spans="1:15" x14ac:dyDescent="0.45">
      <c r="A153" s="18" t="s">
        <v>18</v>
      </c>
      <c r="B153" s="19">
        <v>6</v>
      </c>
      <c r="C153" s="19">
        <v>0</v>
      </c>
      <c r="D153" s="19">
        <v>2018</v>
      </c>
      <c r="E153" s="9" t="s">
        <v>19</v>
      </c>
      <c r="F153" s="20" t="s">
        <v>19</v>
      </c>
      <c r="G153" s="20" t="s">
        <v>20</v>
      </c>
      <c r="H153" s="20" t="s">
        <v>21</v>
      </c>
      <c r="I153" s="20" t="s">
        <v>22</v>
      </c>
      <c r="J153" s="20" t="s">
        <v>23</v>
      </c>
      <c r="K153" s="38">
        <f>VLOOKUP(D153&amp;"."&amp;B153&amp;"."&amp;C153,FPL!$B:$E,4, FALSE)*1.3</f>
        <v>43862</v>
      </c>
      <c r="L153" s="20" t="s">
        <v>21</v>
      </c>
      <c r="M153" s="42">
        <f>VLOOKUP(D153&amp;"."&amp;B153&amp;"."&amp;C153,FPL!$B:$E,4, FALSE)*1.85</f>
        <v>62419</v>
      </c>
      <c r="N153" s="9">
        <v>0</v>
      </c>
      <c r="O153" s="10">
        <f t="shared" si="2"/>
        <v>0.7</v>
      </c>
    </row>
    <row r="154" spans="1:15" x14ac:dyDescent="0.45">
      <c r="A154" s="18" t="s">
        <v>18</v>
      </c>
      <c r="B154" s="19">
        <v>7</v>
      </c>
      <c r="C154" s="19">
        <v>0</v>
      </c>
      <c r="D154" s="19">
        <v>2018</v>
      </c>
      <c r="E154" s="9" t="s">
        <v>19</v>
      </c>
      <c r="F154" s="20" t="s">
        <v>19</v>
      </c>
      <c r="G154" s="20" t="s">
        <v>20</v>
      </c>
      <c r="H154" s="20" t="s">
        <v>21</v>
      </c>
      <c r="I154" s="20" t="s">
        <v>22</v>
      </c>
      <c r="J154" s="20" t="s">
        <v>23</v>
      </c>
      <c r="K154" s="38">
        <f>VLOOKUP(D154&amp;"."&amp;B154&amp;"."&amp;C154,FPL!$B:$E,4, FALSE)*1.3</f>
        <v>49478</v>
      </c>
      <c r="L154" s="20" t="s">
        <v>21</v>
      </c>
      <c r="M154" s="42">
        <f>VLOOKUP(D154&amp;"."&amp;B154&amp;"."&amp;C154,FPL!$B:$E,4, FALSE)*1.85</f>
        <v>70411</v>
      </c>
      <c r="N154" s="9">
        <v>0</v>
      </c>
      <c r="O154" s="10">
        <f t="shared" si="2"/>
        <v>0.7</v>
      </c>
    </row>
    <row r="155" spans="1:15" x14ac:dyDescent="0.45">
      <c r="A155" s="18" t="s">
        <v>18</v>
      </c>
      <c r="B155" s="19">
        <v>8</v>
      </c>
      <c r="C155" s="19">
        <v>0</v>
      </c>
      <c r="D155" s="19">
        <v>2018</v>
      </c>
      <c r="E155" s="9" t="s">
        <v>19</v>
      </c>
      <c r="F155" s="20" t="s">
        <v>19</v>
      </c>
      <c r="G155" s="20" t="s">
        <v>20</v>
      </c>
      <c r="H155" s="20" t="s">
        <v>21</v>
      </c>
      <c r="I155" s="20" t="s">
        <v>22</v>
      </c>
      <c r="J155" s="20" t="s">
        <v>23</v>
      </c>
      <c r="K155" s="38">
        <f>VLOOKUP(D155&amp;"."&amp;B155&amp;"."&amp;C155,FPL!$B:$E,4, FALSE)*1.3</f>
        <v>55094</v>
      </c>
      <c r="L155" s="20" t="s">
        <v>21</v>
      </c>
      <c r="M155" s="42">
        <f>VLOOKUP(D155&amp;"."&amp;B155&amp;"."&amp;C155,FPL!$B:$E,4, FALSE)*1.85</f>
        <v>78403</v>
      </c>
      <c r="N155" s="9">
        <v>0</v>
      </c>
      <c r="O155" s="10">
        <f t="shared" si="2"/>
        <v>0.7</v>
      </c>
    </row>
    <row r="156" spans="1:15" x14ac:dyDescent="0.45">
      <c r="A156" s="18" t="s">
        <v>18</v>
      </c>
      <c r="B156" s="19">
        <v>9</v>
      </c>
      <c r="C156" s="19">
        <v>0</v>
      </c>
      <c r="D156" s="19">
        <v>2018</v>
      </c>
      <c r="E156" s="9" t="s">
        <v>19</v>
      </c>
      <c r="F156" s="20" t="s">
        <v>19</v>
      </c>
      <c r="G156" s="20" t="s">
        <v>20</v>
      </c>
      <c r="H156" s="20" t="s">
        <v>21</v>
      </c>
      <c r="I156" s="20" t="s">
        <v>22</v>
      </c>
      <c r="J156" s="20" t="s">
        <v>23</v>
      </c>
      <c r="K156" s="38">
        <f>VLOOKUP(D156&amp;"."&amp;B156&amp;"."&amp;C156,FPL!$B:$E,4, FALSE)*1.3</f>
        <v>60710</v>
      </c>
      <c r="L156" s="20" t="s">
        <v>21</v>
      </c>
      <c r="M156" s="42">
        <f>VLOOKUP(D156&amp;"."&amp;B156&amp;"."&amp;C156,FPL!$B:$E,4, FALSE)*1.85</f>
        <v>86395</v>
      </c>
      <c r="N156" s="9">
        <v>0</v>
      </c>
      <c r="O156" s="10">
        <f t="shared" si="2"/>
        <v>0.7</v>
      </c>
    </row>
    <row r="157" spans="1:15" x14ac:dyDescent="0.45">
      <c r="A157" s="18" t="s">
        <v>18</v>
      </c>
      <c r="B157" s="19">
        <v>10</v>
      </c>
      <c r="C157" s="19">
        <v>0</v>
      </c>
      <c r="D157" s="19">
        <v>2018</v>
      </c>
      <c r="E157" s="9" t="s">
        <v>19</v>
      </c>
      <c r="F157" s="20" t="s">
        <v>19</v>
      </c>
      <c r="G157" s="20" t="s">
        <v>20</v>
      </c>
      <c r="H157" s="20" t="s">
        <v>21</v>
      </c>
      <c r="I157" s="20" t="s">
        <v>22</v>
      </c>
      <c r="J157" s="20" t="s">
        <v>23</v>
      </c>
      <c r="K157" s="38">
        <f>VLOOKUP(D157&amp;"."&amp;B157&amp;"."&amp;C157,FPL!$B:$E,4, FALSE)*1.3</f>
        <v>66326</v>
      </c>
      <c r="L157" s="20" t="s">
        <v>21</v>
      </c>
      <c r="M157" s="42">
        <f>VLOOKUP(D157&amp;"."&amp;B157&amp;"."&amp;C157,FPL!$B:$E,4, FALSE)*1.85</f>
        <v>94387</v>
      </c>
      <c r="N157" s="9">
        <v>0</v>
      </c>
      <c r="O157" s="10">
        <f t="shared" si="2"/>
        <v>0.7</v>
      </c>
    </row>
    <row r="158" spans="1:15" x14ac:dyDescent="0.45">
      <c r="A158" s="18" t="s">
        <v>18</v>
      </c>
      <c r="B158" s="19">
        <v>11</v>
      </c>
      <c r="C158" s="19">
        <v>0</v>
      </c>
      <c r="D158" s="19">
        <v>2018</v>
      </c>
      <c r="E158" s="9" t="s">
        <v>19</v>
      </c>
      <c r="F158" s="20" t="s">
        <v>19</v>
      </c>
      <c r="G158" s="20" t="s">
        <v>20</v>
      </c>
      <c r="H158" s="20" t="s">
        <v>21</v>
      </c>
      <c r="I158" s="20" t="s">
        <v>22</v>
      </c>
      <c r="J158" s="20" t="s">
        <v>23</v>
      </c>
      <c r="K158" s="38">
        <f>VLOOKUP(D158&amp;"."&amp;B158&amp;"."&amp;C158,FPL!$B:$E,4, FALSE)*1.3</f>
        <v>71942</v>
      </c>
      <c r="L158" s="20" t="s">
        <v>21</v>
      </c>
      <c r="M158" s="42">
        <f>VLOOKUP(D158&amp;"."&amp;B158&amp;"."&amp;C158,FPL!$B:$E,4, FALSE)*1.85</f>
        <v>102379</v>
      </c>
      <c r="N158" s="9">
        <v>0</v>
      </c>
      <c r="O158" s="10">
        <f t="shared" si="2"/>
        <v>0.7</v>
      </c>
    </row>
    <row r="159" spans="1:15" x14ac:dyDescent="0.45">
      <c r="A159" s="18" t="s">
        <v>18</v>
      </c>
      <c r="B159" s="19">
        <v>12</v>
      </c>
      <c r="C159" s="19">
        <v>0</v>
      </c>
      <c r="D159" s="19">
        <v>2018</v>
      </c>
      <c r="E159" s="9" t="s">
        <v>19</v>
      </c>
      <c r="F159" s="20" t="s">
        <v>19</v>
      </c>
      <c r="G159" s="20" t="s">
        <v>20</v>
      </c>
      <c r="H159" s="20" t="s">
        <v>21</v>
      </c>
      <c r="I159" s="20" t="s">
        <v>22</v>
      </c>
      <c r="J159" s="20" t="s">
        <v>23</v>
      </c>
      <c r="K159" s="38">
        <f>VLOOKUP(D159&amp;"."&amp;B159&amp;"."&amp;C159,FPL!$B:$E,4, FALSE)*1.3</f>
        <v>77558</v>
      </c>
      <c r="L159" s="20" t="s">
        <v>21</v>
      </c>
      <c r="M159" s="42">
        <f>VLOOKUP(D159&amp;"."&amp;B159&amp;"."&amp;C159,FPL!$B:$E,4, FALSE)*1.85</f>
        <v>110371</v>
      </c>
      <c r="N159" s="9">
        <v>0</v>
      </c>
      <c r="O159" s="10">
        <f t="shared" si="2"/>
        <v>0.7</v>
      </c>
    </row>
    <row r="160" spans="1:15" x14ac:dyDescent="0.45">
      <c r="A160" s="18" t="s">
        <v>18</v>
      </c>
      <c r="B160" s="19">
        <v>1</v>
      </c>
      <c r="C160" s="19" t="s">
        <v>28</v>
      </c>
      <c r="D160" s="19">
        <v>2018</v>
      </c>
      <c r="E160" s="9" t="s">
        <v>19</v>
      </c>
      <c r="F160" s="20" t="s">
        <v>19</v>
      </c>
      <c r="G160" s="20" t="s">
        <v>20</v>
      </c>
      <c r="H160" s="20" t="s">
        <v>21</v>
      </c>
      <c r="I160" s="20" t="s">
        <v>22</v>
      </c>
      <c r="J160" s="20" t="s">
        <v>23</v>
      </c>
      <c r="K160" s="38">
        <f>VLOOKUP(D160&amp;"."&amp;B160&amp;"."&amp;C160,FPL!$B:$E,4, FALSE)*1.3</f>
        <v>19734</v>
      </c>
      <c r="L160" s="20" t="s">
        <v>21</v>
      </c>
      <c r="M160" s="42">
        <f>VLOOKUP(D160&amp;"."&amp;B160&amp;"."&amp;C160,FPL!$B:$E,4, FALSE)*1.85</f>
        <v>28083</v>
      </c>
      <c r="N160" s="9">
        <v>0</v>
      </c>
      <c r="O160" s="10">
        <f t="shared" si="2"/>
        <v>0.7</v>
      </c>
    </row>
    <row r="161" spans="1:15" x14ac:dyDescent="0.45">
      <c r="A161" s="18" t="s">
        <v>18</v>
      </c>
      <c r="B161" s="19">
        <v>2</v>
      </c>
      <c r="C161" s="19" t="s">
        <v>28</v>
      </c>
      <c r="D161" s="19">
        <v>2018</v>
      </c>
      <c r="E161" s="9" t="s">
        <v>19</v>
      </c>
      <c r="F161" s="20" t="s">
        <v>19</v>
      </c>
      <c r="G161" s="20" t="s">
        <v>20</v>
      </c>
      <c r="H161" s="20" t="s">
        <v>21</v>
      </c>
      <c r="I161" s="20" t="s">
        <v>22</v>
      </c>
      <c r="J161" s="20" t="s">
        <v>23</v>
      </c>
      <c r="K161" s="38">
        <f>VLOOKUP(D161&amp;"."&amp;B161&amp;"."&amp;C161,FPL!$B:$E,4, FALSE)*1.3</f>
        <v>26754</v>
      </c>
      <c r="L161" s="20" t="s">
        <v>21</v>
      </c>
      <c r="M161" s="42">
        <f>VLOOKUP(D161&amp;"."&amp;B161&amp;"."&amp;C161,FPL!$B:$E,4, FALSE)*1.85</f>
        <v>38073</v>
      </c>
      <c r="N161" s="9">
        <v>0</v>
      </c>
      <c r="O161" s="10">
        <f t="shared" si="2"/>
        <v>0.7</v>
      </c>
    </row>
    <row r="162" spans="1:15" x14ac:dyDescent="0.45">
      <c r="A162" s="18" t="s">
        <v>18</v>
      </c>
      <c r="B162" s="19">
        <v>3</v>
      </c>
      <c r="C162" s="19" t="s">
        <v>28</v>
      </c>
      <c r="D162" s="19">
        <v>2018</v>
      </c>
      <c r="E162" s="9" t="s">
        <v>19</v>
      </c>
      <c r="F162" s="20" t="s">
        <v>19</v>
      </c>
      <c r="G162" s="20" t="s">
        <v>20</v>
      </c>
      <c r="H162" s="20" t="s">
        <v>21</v>
      </c>
      <c r="I162" s="20" t="s">
        <v>22</v>
      </c>
      <c r="J162" s="20" t="s">
        <v>23</v>
      </c>
      <c r="K162" s="38">
        <f>VLOOKUP(D162&amp;"."&amp;B162&amp;"."&amp;C162,FPL!$B:$E,4, FALSE)*1.3</f>
        <v>33774</v>
      </c>
      <c r="L162" s="20" t="s">
        <v>21</v>
      </c>
      <c r="M162" s="42">
        <f>VLOOKUP(D162&amp;"."&amp;B162&amp;"."&amp;C162,FPL!$B:$E,4, FALSE)*1.85</f>
        <v>48063</v>
      </c>
      <c r="N162" s="9">
        <v>0</v>
      </c>
      <c r="O162" s="10">
        <f t="shared" si="2"/>
        <v>0.7</v>
      </c>
    </row>
    <row r="163" spans="1:15" x14ac:dyDescent="0.45">
      <c r="A163" s="18" t="s">
        <v>18</v>
      </c>
      <c r="B163" s="19">
        <v>4</v>
      </c>
      <c r="C163" s="19" t="s">
        <v>28</v>
      </c>
      <c r="D163" s="19">
        <v>2018</v>
      </c>
      <c r="E163" s="9" t="s">
        <v>19</v>
      </c>
      <c r="F163" s="20" t="s">
        <v>19</v>
      </c>
      <c r="G163" s="20" t="s">
        <v>20</v>
      </c>
      <c r="H163" s="20" t="s">
        <v>21</v>
      </c>
      <c r="I163" s="20" t="s">
        <v>22</v>
      </c>
      <c r="J163" s="20" t="s">
        <v>23</v>
      </c>
      <c r="K163" s="38">
        <f>VLOOKUP(D163&amp;"."&amp;B163&amp;"."&amp;C163,FPL!$B:$E,4, FALSE)*1.3</f>
        <v>40794</v>
      </c>
      <c r="L163" s="20" t="s">
        <v>21</v>
      </c>
      <c r="M163" s="42">
        <f>VLOOKUP(D163&amp;"."&amp;B163&amp;"."&amp;C163,FPL!$B:$E,4, FALSE)*1.85</f>
        <v>58053</v>
      </c>
      <c r="N163" s="9">
        <v>0</v>
      </c>
      <c r="O163" s="10">
        <f t="shared" si="2"/>
        <v>0.7</v>
      </c>
    </row>
    <row r="164" spans="1:15" x14ac:dyDescent="0.45">
      <c r="A164" s="18" t="s">
        <v>18</v>
      </c>
      <c r="B164" s="19">
        <v>5</v>
      </c>
      <c r="C164" s="19" t="s">
        <v>28</v>
      </c>
      <c r="D164" s="19">
        <v>2018</v>
      </c>
      <c r="E164" s="9" t="s">
        <v>19</v>
      </c>
      <c r="F164" s="20" t="s">
        <v>19</v>
      </c>
      <c r="G164" s="20" t="s">
        <v>20</v>
      </c>
      <c r="H164" s="20" t="s">
        <v>21</v>
      </c>
      <c r="I164" s="20" t="s">
        <v>22</v>
      </c>
      <c r="J164" s="20" t="s">
        <v>23</v>
      </c>
      <c r="K164" s="38">
        <f>VLOOKUP(D164&amp;"."&amp;B164&amp;"."&amp;C164,FPL!$B:$E,4, FALSE)*1.3</f>
        <v>47814</v>
      </c>
      <c r="L164" s="20" t="s">
        <v>21</v>
      </c>
      <c r="M164" s="42">
        <f>VLOOKUP(D164&amp;"."&amp;B164&amp;"."&amp;C164,FPL!$B:$E,4, FALSE)*1.85</f>
        <v>68043</v>
      </c>
      <c r="N164" s="9">
        <v>0</v>
      </c>
      <c r="O164" s="10">
        <f t="shared" si="2"/>
        <v>0.7</v>
      </c>
    </row>
    <row r="165" spans="1:15" x14ac:dyDescent="0.45">
      <c r="A165" s="18" t="s">
        <v>18</v>
      </c>
      <c r="B165" s="19">
        <v>6</v>
      </c>
      <c r="C165" s="19" t="s">
        <v>28</v>
      </c>
      <c r="D165" s="19">
        <v>2018</v>
      </c>
      <c r="E165" s="9" t="s">
        <v>19</v>
      </c>
      <c r="F165" s="20" t="s">
        <v>19</v>
      </c>
      <c r="G165" s="20" t="s">
        <v>20</v>
      </c>
      <c r="H165" s="20" t="s">
        <v>21</v>
      </c>
      <c r="I165" s="20" t="s">
        <v>22</v>
      </c>
      <c r="J165" s="20" t="s">
        <v>23</v>
      </c>
      <c r="K165" s="38">
        <f>VLOOKUP(D165&amp;"."&amp;B165&amp;"."&amp;C165,FPL!$B:$E,4, FALSE)*1.3</f>
        <v>54834</v>
      </c>
      <c r="L165" s="20" t="s">
        <v>21</v>
      </c>
      <c r="M165" s="42">
        <f>VLOOKUP(D165&amp;"."&amp;B165&amp;"."&amp;C165,FPL!$B:$E,4, FALSE)*1.85</f>
        <v>78033</v>
      </c>
      <c r="N165" s="9">
        <v>0</v>
      </c>
      <c r="O165" s="10">
        <f t="shared" si="2"/>
        <v>0.7</v>
      </c>
    </row>
    <row r="166" spans="1:15" x14ac:dyDescent="0.45">
      <c r="A166" s="18" t="s">
        <v>18</v>
      </c>
      <c r="B166" s="19">
        <v>7</v>
      </c>
      <c r="C166" s="19" t="s">
        <v>28</v>
      </c>
      <c r="D166" s="19">
        <v>2018</v>
      </c>
      <c r="E166" s="9" t="s">
        <v>19</v>
      </c>
      <c r="F166" s="20" t="s">
        <v>19</v>
      </c>
      <c r="G166" s="20" t="s">
        <v>20</v>
      </c>
      <c r="H166" s="20" t="s">
        <v>21</v>
      </c>
      <c r="I166" s="20" t="s">
        <v>22</v>
      </c>
      <c r="J166" s="20" t="s">
        <v>23</v>
      </c>
      <c r="K166" s="38">
        <f>VLOOKUP(D166&amp;"."&amp;B166&amp;"."&amp;C166,FPL!$B:$E,4, FALSE)*1.3</f>
        <v>61854</v>
      </c>
      <c r="L166" s="20" t="s">
        <v>21</v>
      </c>
      <c r="M166" s="42">
        <f>VLOOKUP(D166&amp;"."&amp;B166&amp;"."&amp;C166,FPL!$B:$E,4, FALSE)*1.85</f>
        <v>88023</v>
      </c>
      <c r="N166" s="9">
        <v>0</v>
      </c>
      <c r="O166" s="10">
        <f t="shared" si="2"/>
        <v>0.7</v>
      </c>
    </row>
    <row r="167" spans="1:15" x14ac:dyDescent="0.45">
      <c r="A167" s="18" t="s">
        <v>18</v>
      </c>
      <c r="B167" s="19">
        <v>8</v>
      </c>
      <c r="C167" s="19" t="s">
        <v>28</v>
      </c>
      <c r="D167" s="19">
        <v>2018</v>
      </c>
      <c r="E167" s="9" t="s">
        <v>19</v>
      </c>
      <c r="F167" s="20" t="s">
        <v>19</v>
      </c>
      <c r="G167" s="20" t="s">
        <v>20</v>
      </c>
      <c r="H167" s="20" t="s">
        <v>21</v>
      </c>
      <c r="I167" s="20" t="s">
        <v>22</v>
      </c>
      <c r="J167" s="20" t="s">
        <v>23</v>
      </c>
      <c r="K167" s="38">
        <f>VLOOKUP(D167&amp;"."&amp;B167&amp;"."&amp;C167,FPL!$B:$E,4, FALSE)*1.3</f>
        <v>68874</v>
      </c>
      <c r="L167" s="20" t="s">
        <v>21</v>
      </c>
      <c r="M167" s="42">
        <f>VLOOKUP(D167&amp;"."&amp;B167&amp;"."&amp;C167,FPL!$B:$E,4, FALSE)*1.85</f>
        <v>98013</v>
      </c>
      <c r="N167" s="9">
        <v>0</v>
      </c>
      <c r="O167" s="10">
        <f t="shared" si="2"/>
        <v>0.7</v>
      </c>
    </row>
    <row r="168" spans="1:15" x14ac:dyDescent="0.45">
      <c r="A168" s="18" t="s">
        <v>18</v>
      </c>
      <c r="B168" s="19">
        <v>9</v>
      </c>
      <c r="C168" s="19" t="s">
        <v>28</v>
      </c>
      <c r="D168" s="19">
        <v>2018</v>
      </c>
      <c r="E168" s="9" t="s">
        <v>19</v>
      </c>
      <c r="F168" s="20" t="s">
        <v>19</v>
      </c>
      <c r="G168" s="20" t="s">
        <v>20</v>
      </c>
      <c r="H168" s="20" t="s">
        <v>21</v>
      </c>
      <c r="I168" s="20" t="s">
        <v>22</v>
      </c>
      <c r="J168" s="20" t="s">
        <v>23</v>
      </c>
      <c r="K168" s="38">
        <f>VLOOKUP(D168&amp;"."&amp;B168&amp;"."&amp;C168,FPL!$B:$E,4, FALSE)*1.3</f>
        <v>75894</v>
      </c>
      <c r="L168" s="20" t="s">
        <v>21</v>
      </c>
      <c r="M168" s="42">
        <f>VLOOKUP(D168&amp;"."&amp;B168&amp;"."&amp;C168,FPL!$B:$E,4, FALSE)*1.85</f>
        <v>108003</v>
      </c>
      <c r="N168" s="9">
        <v>0</v>
      </c>
      <c r="O168" s="10">
        <f t="shared" si="2"/>
        <v>0.7</v>
      </c>
    </row>
    <row r="169" spans="1:15" x14ac:dyDescent="0.45">
      <c r="A169" s="18" t="s">
        <v>18</v>
      </c>
      <c r="B169" s="19">
        <v>10</v>
      </c>
      <c r="C169" s="19" t="s">
        <v>28</v>
      </c>
      <c r="D169" s="19">
        <v>2018</v>
      </c>
      <c r="E169" s="9" t="s">
        <v>19</v>
      </c>
      <c r="F169" s="20" t="s">
        <v>19</v>
      </c>
      <c r="G169" s="20" t="s">
        <v>20</v>
      </c>
      <c r="H169" s="20" t="s">
        <v>21</v>
      </c>
      <c r="I169" s="20" t="s">
        <v>22</v>
      </c>
      <c r="J169" s="20" t="s">
        <v>23</v>
      </c>
      <c r="K169" s="38">
        <f>VLOOKUP(D169&amp;"."&amp;B169&amp;"."&amp;C169,FPL!$B:$E,4, FALSE)*1.3</f>
        <v>82914</v>
      </c>
      <c r="L169" s="20" t="s">
        <v>21</v>
      </c>
      <c r="M169" s="42">
        <f>VLOOKUP(D169&amp;"."&amp;B169&amp;"."&amp;C169,FPL!$B:$E,4, FALSE)*1.85</f>
        <v>117993</v>
      </c>
      <c r="N169" s="9">
        <v>0</v>
      </c>
      <c r="O169" s="10">
        <f t="shared" si="2"/>
        <v>0.7</v>
      </c>
    </row>
    <row r="170" spans="1:15" x14ac:dyDescent="0.45">
      <c r="A170" s="18" t="s">
        <v>18</v>
      </c>
      <c r="B170" s="19">
        <v>11</v>
      </c>
      <c r="C170" s="19" t="s">
        <v>28</v>
      </c>
      <c r="D170" s="19">
        <v>2018</v>
      </c>
      <c r="E170" s="9" t="s">
        <v>19</v>
      </c>
      <c r="F170" s="20" t="s">
        <v>19</v>
      </c>
      <c r="G170" s="20" t="s">
        <v>20</v>
      </c>
      <c r="H170" s="20" t="s">
        <v>21</v>
      </c>
      <c r="I170" s="20" t="s">
        <v>22</v>
      </c>
      <c r="J170" s="20" t="s">
        <v>23</v>
      </c>
      <c r="K170" s="38">
        <f>VLOOKUP(D170&amp;"."&amp;B170&amp;"."&amp;C170,FPL!$B:$E,4, FALSE)*1.3</f>
        <v>89934</v>
      </c>
      <c r="L170" s="20" t="s">
        <v>21</v>
      </c>
      <c r="M170" s="42">
        <f>VLOOKUP(D170&amp;"."&amp;B170&amp;"."&amp;C170,FPL!$B:$E,4, FALSE)*1.85</f>
        <v>127983</v>
      </c>
      <c r="N170" s="9">
        <v>0</v>
      </c>
      <c r="O170" s="10">
        <f t="shared" si="2"/>
        <v>0.7</v>
      </c>
    </row>
    <row r="171" spans="1:15" x14ac:dyDescent="0.45">
      <c r="A171" s="18" t="s">
        <v>18</v>
      </c>
      <c r="B171" s="19">
        <v>12</v>
      </c>
      <c r="C171" s="19" t="s">
        <v>28</v>
      </c>
      <c r="D171" s="19">
        <v>2018</v>
      </c>
      <c r="E171" s="9" t="s">
        <v>19</v>
      </c>
      <c r="F171" s="20" t="s">
        <v>19</v>
      </c>
      <c r="G171" s="20" t="s">
        <v>20</v>
      </c>
      <c r="H171" s="20" t="s">
        <v>21</v>
      </c>
      <c r="I171" s="20" t="s">
        <v>22</v>
      </c>
      <c r="J171" s="20" t="s">
        <v>23</v>
      </c>
      <c r="K171" s="38">
        <f>VLOOKUP(D171&amp;"."&amp;B171&amp;"."&amp;C171,FPL!$B:$E,4, FALSE)*1.3</f>
        <v>96954</v>
      </c>
      <c r="L171" s="20" t="s">
        <v>21</v>
      </c>
      <c r="M171" s="42">
        <f>VLOOKUP(D171&amp;"."&amp;B171&amp;"."&amp;C171,FPL!$B:$E,4, FALSE)*1.85</f>
        <v>137973</v>
      </c>
      <c r="N171" s="9">
        <v>0</v>
      </c>
      <c r="O171" s="10">
        <f t="shared" si="2"/>
        <v>0.7</v>
      </c>
    </row>
    <row r="172" spans="1:15" x14ac:dyDescent="0.45">
      <c r="A172" s="18" t="s">
        <v>18</v>
      </c>
      <c r="B172" s="19">
        <v>1</v>
      </c>
      <c r="C172" s="19" t="s">
        <v>34</v>
      </c>
      <c r="D172" s="19">
        <v>2018</v>
      </c>
      <c r="E172" s="9" t="s">
        <v>19</v>
      </c>
      <c r="F172" s="20" t="s">
        <v>19</v>
      </c>
      <c r="G172" s="20" t="s">
        <v>20</v>
      </c>
      <c r="H172" s="20" t="s">
        <v>21</v>
      </c>
      <c r="I172" s="20" t="s">
        <v>22</v>
      </c>
      <c r="J172" s="20" t="s">
        <v>23</v>
      </c>
      <c r="K172" s="38">
        <f>VLOOKUP(D172&amp;"."&amp;B172&amp;"."&amp;C172,FPL!$B:$E,4, FALSE)*1.3</f>
        <v>18148</v>
      </c>
      <c r="L172" s="20" t="s">
        <v>21</v>
      </c>
      <c r="M172" s="42">
        <f>VLOOKUP(D172&amp;"."&amp;B172&amp;"."&amp;C172,FPL!$B:$E,4, FALSE)*1.85</f>
        <v>25826</v>
      </c>
      <c r="N172" s="9">
        <v>0</v>
      </c>
      <c r="O172" s="10">
        <f t="shared" si="2"/>
        <v>0.7</v>
      </c>
    </row>
    <row r="173" spans="1:15" x14ac:dyDescent="0.45">
      <c r="A173" s="18" t="s">
        <v>18</v>
      </c>
      <c r="B173" s="19">
        <v>2</v>
      </c>
      <c r="C173" s="19" t="s">
        <v>34</v>
      </c>
      <c r="D173" s="19">
        <v>2018</v>
      </c>
      <c r="E173" s="9" t="s">
        <v>19</v>
      </c>
      <c r="F173" s="20" t="s">
        <v>19</v>
      </c>
      <c r="G173" s="20" t="s">
        <v>20</v>
      </c>
      <c r="H173" s="20" t="s">
        <v>21</v>
      </c>
      <c r="I173" s="20" t="s">
        <v>22</v>
      </c>
      <c r="J173" s="20" t="s">
        <v>23</v>
      </c>
      <c r="K173" s="38">
        <f>VLOOKUP(D173&amp;"."&amp;B173&amp;"."&amp;C173,FPL!$B:$E,4, FALSE)*1.3</f>
        <v>24401</v>
      </c>
      <c r="L173" s="20" t="s">
        <v>21</v>
      </c>
      <c r="M173" s="42">
        <f>VLOOKUP(D173&amp;"."&amp;B173&amp;"."&amp;C173,FPL!$B:$E,4, FALSE)*1.85</f>
        <v>34724.5</v>
      </c>
      <c r="N173" s="9">
        <v>0</v>
      </c>
      <c r="O173" s="10">
        <f t="shared" si="2"/>
        <v>0.7</v>
      </c>
    </row>
    <row r="174" spans="1:15" x14ac:dyDescent="0.45">
      <c r="A174" s="18" t="s">
        <v>18</v>
      </c>
      <c r="B174" s="19">
        <v>3</v>
      </c>
      <c r="C174" s="19" t="s">
        <v>34</v>
      </c>
      <c r="D174" s="19">
        <v>2018</v>
      </c>
      <c r="E174" s="9" t="s">
        <v>19</v>
      </c>
      <c r="F174" s="20" t="s">
        <v>19</v>
      </c>
      <c r="G174" s="20" t="s">
        <v>20</v>
      </c>
      <c r="H174" s="20" t="s">
        <v>21</v>
      </c>
      <c r="I174" s="20" t="s">
        <v>22</v>
      </c>
      <c r="J174" s="20" t="s">
        <v>23</v>
      </c>
      <c r="K174" s="38">
        <f>VLOOKUP(D174&amp;"."&amp;B174&amp;"."&amp;C174,FPL!$B:$E,4, FALSE)*1.3</f>
        <v>30654</v>
      </c>
      <c r="L174" s="20" t="s">
        <v>21</v>
      </c>
      <c r="M174" s="42">
        <f>VLOOKUP(D174&amp;"."&amp;B174&amp;"."&amp;C174,FPL!$B:$E,4, FALSE)*1.85</f>
        <v>43623</v>
      </c>
      <c r="N174" s="9">
        <v>0</v>
      </c>
      <c r="O174" s="10">
        <f t="shared" si="2"/>
        <v>0.7</v>
      </c>
    </row>
    <row r="175" spans="1:15" x14ac:dyDescent="0.45">
      <c r="A175" s="18" t="s">
        <v>18</v>
      </c>
      <c r="B175" s="19">
        <v>4</v>
      </c>
      <c r="C175" s="19" t="s">
        <v>34</v>
      </c>
      <c r="D175" s="19">
        <v>2018</v>
      </c>
      <c r="E175" s="9" t="s">
        <v>19</v>
      </c>
      <c r="F175" s="20" t="s">
        <v>19</v>
      </c>
      <c r="G175" s="20" t="s">
        <v>20</v>
      </c>
      <c r="H175" s="20" t="s">
        <v>21</v>
      </c>
      <c r="I175" s="20" t="s">
        <v>22</v>
      </c>
      <c r="J175" s="20" t="s">
        <v>23</v>
      </c>
      <c r="K175" s="38">
        <f>VLOOKUP(D175&amp;"."&amp;B175&amp;"."&amp;C175,FPL!$B:$E,4, FALSE)*1.3</f>
        <v>36907</v>
      </c>
      <c r="L175" s="20" t="s">
        <v>21</v>
      </c>
      <c r="M175" s="42">
        <f>VLOOKUP(D175&amp;"."&amp;B175&amp;"."&amp;C175,FPL!$B:$E,4, FALSE)*1.85</f>
        <v>52521.5</v>
      </c>
      <c r="N175" s="9">
        <v>0</v>
      </c>
      <c r="O175" s="10">
        <f t="shared" si="2"/>
        <v>0.7</v>
      </c>
    </row>
    <row r="176" spans="1:15" x14ac:dyDescent="0.45">
      <c r="A176" s="18" t="s">
        <v>18</v>
      </c>
      <c r="B176" s="19">
        <v>5</v>
      </c>
      <c r="C176" s="19" t="s">
        <v>34</v>
      </c>
      <c r="D176" s="19">
        <v>2018</v>
      </c>
      <c r="E176" s="9" t="s">
        <v>19</v>
      </c>
      <c r="F176" s="20" t="s">
        <v>19</v>
      </c>
      <c r="G176" s="20" t="s">
        <v>20</v>
      </c>
      <c r="H176" s="20" t="s">
        <v>21</v>
      </c>
      <c r="I176" s="20" t="s">
        <v>22</v>
      </c>
      <c r="J176" s="20" t="s">
        <v>23</v>
      </c>
      <c r="K176" s="38">
        <f>VLOOKUP(D176&amp;"."&amp;B176&amp;"."&amp;C176,FPL!$B:$E,4, FALSE)*1.3</f>
        <v>43160</v>
      </c>
      <c r="L176" s="20" t="s">
        <v>21</v>
      </c>
      <c r="M176" s="42">
        <f>VLOOKUP(D176&amp;"."&amp;B176&amp;"."&amp;C176,FPL!$B:$E,4, FALSE)*1.85</f>
        <v>61420</v>
      </c>
      <c r="N176" s="9">
        <v>0</v>
      </c>
      <c r="O176" s="10">
        <f t="shared" si="2"/>
        <v>0.7</v>
      </c>
    </row>
    <row r="177" spans="1:15" x14ac:dyDescent="0.45">
      <c r="A177" s="18" t="s">
        <v>18</v>
      </c>
      <c r="B177" s="19">
        <v>6</v>
      </c>
      <c r="C177" s="19" t="s">
        <v>34</v>
      </c>
      <c r="D177" s="19">
        <v>2018</v>
      </c>
      <c r="E177" s="9" t="s">
        <v>19</v>
      </c>
      <c r="F177" s="20" t="s">
        <v>19</v>
      </c>
      <c r="G177" s="20" t="s">
        <v>20</v>
      </c>
      <c r="H177" s="20" t="s">
        <v>21</v>
      </c>
      <c r="I177" s="20" t="s">
        <v>22</v>
      </c>
      <c r="J177" s="20" t="s">
        <v>23</v>
      </c>
      <c r="K177" s="38">
        <f>VLOOKUP(D177&amp;"."&amp;B177&amp;"."&amp;C177,FPL!$B:$E,4, FALSE)*1.3</f>
        <v>49413</v>
      </c>
      <c r="L177" s="20" t="s">
        <v>21</v>
      </c>
      <c r="M177" s="42">
        <f>VLOOKUP(D177&amp;"."&amp;B177&amp;"."&amp;C177,FPL!$B:$E,4, FALSE)*1.85</f>
        <v>70318.5</v>
      </c>
      <c r="N177" s="9">
        <v>0</v>
      </c>
      <c r="O177" s="10">
        <f t="shared" si="2"/>
        <v>0.7</v>
      </c>
    </row>
    <row r="178" spans="1:15" x14ac:dyDescent="0.45">
      <c r="A178" s="18" t="s">
        <v>18</v>
      </c>
      <c r="B178" s="19">
        <v>7</v>
      </c>
      <c r="C178" s="19" t="s">
        <v>34</v>
      </c>
      <c r="D178" s="19">
        <v>2018</v>
      </c>
      <c r="E178" s="9" t="s">
        <v>19</v>
      </c>
      <c r="F178" s="20" t="s">
        <v>19</v>
      </c>
      <c r="G178" s="20" t="s">
        <v>20</v>
      </c>
      <c r="H178" s="20" t="s">
        <v>21</v>
      </c>
      <c r="I178" s="20" t="s">
        <v>22</v>
      </c>
      <c r="J178" s="20" t="s">
        <v>23</v>
      </c>
      <c r="K178" s="38">
        <f>VLOOKUP(D178&amp;"."&amp;B178&amp;"."&amp;C178,FPL!$B:$E,4, FALSE)*1.3</f>
        <v>55666</v>
      </c>
      <c r="L178" s="20" t="s">
        <v>21</v>
      </c>
      <c r="M178" s="42">
        <f>VLOOKUP(D178&amp;"."&amp;B178&amp;"."&amp;C178,FPL!$B:$E,4, FALSE)*1.85</f>
        <v>79217</v>
      </c>
      <c r="N178" s="9">
        <v>0</v>
      </c>
      <c r="O178" s="10">
        <f t="shared" si="2"/>
        <v>0.7</v>
      </c>
    </row>
    <row r="179" spans="1:15" x14ac:dyDescent="0.45">
      <c r="A179" s="18" t="s">
        <v>18</v>
      </c>
      <c r="B179" s="19">
        <v>8</v>
      </c>
      <c r="C179" s="19" t="s">
        <v>34</v>
      </c>
      <c r="D179" s="19">
        <v>2018</v>
      </c>
      <c r="E179" s="9" t="s">
        <v>19</v>
      </c>
      <c r="F179" s="20" t="s">
        <v>19</v>
      </c>
      <c r="G179" s="20" t="s">
        <v>20</v>
      </c>
      <c r="H179" s="20" t="s">
        <v>21</v>
      </c>
      <c r="I179" s="20" t="s">
        <v>22</v>
      </c>
      <c r="J179" s="20" t="s">
        <v>23</v>
      </c>
      <c r="K179" s="38">
        <f>VLOOKUP(D179&amp;"."&amp;B179&amp;"."&amp;C179,FPL!$B:$E,4, FALSE)*1.3</f>
        <v>61919</v>
      </c>
      <c r="L179" s="20" t="s">
        <v>21</v>
      </c>
      <c r="M179" s="42">
        <f>VLOOKUP(D179&amp;"."&amp;B179&amp;"."&amp;C179,FPL!$B:$E,4, FALSE)*1.85</f>
        <v>88115.5</v>
      </c>
      <c r="N179" s="9">
        <v>0</v>
      </c>
      <c r="O179" s="10">
        <f t="shared" si="2"/>
        <v>0.7</v>
      </c>
    </row>
    <row r="180" spans="1:15" x14ac:dyDescent="0.45">
      <c r="A180" s="18" t="s">
        <v>18</v>
      </c>
      <c r="B180" s="19">
        <v>9</v>
      </c>
      <c r="C180" s="19" t="s">
        <v>34</v>
      </c>
      <c r="D180" s="19">
        <v>2018</v>
      </c>
      <c r="E180" s="9" t="s">
        <v>19</v>
      </c>
      <c r="F180" s="20" t="s">
        <v>19</v>
      </c>
      <c r="G180" s="20" t="s">
        <v>20</v>
      </c>
      <c r="H180" s="20" t="s">
        <v>21</v>
      </c>
      <c r="I180" s="20" t="s">
        <v>22</v>
      </c>
      <c r="J180" s="20" t="s">
        <v>23</v>
      </c>
      <c r="K180" s="38">
        <f>VLOOKUP(D180&amp;"."&amp;B180&amp;"."&amp;C180,FPL!$B:$E,4, FALSE)*1.3</f>
        <v>68380</v>
      </c>
      <c r="L180" s="20" t="s">
        <v>21</v>
      </c>
      <c r="M180" s="42">
        <f>VLOOKUP(D180&amp;"."&amp;B180&amp;"."&amp;C180,FPL!$B:$E,4, FALSE)*1.85</f>
        <v>97310</v>
      </c>
      <c r="N180" s="9">
        <v>0</v>
      </c>
      <c r="O180" s="10">
        <f t="shared" si="2"/>
        <v>0.7</v>
      </c>
    </row>
    <row r="181" spans="1:15" x14ac:dyDescent="0.45">
      <c r="A181" s="18" t="s">
        <v>18</v>
      </c>
      <c r="B181" s="19">
        <v>10</v>
      </c>
      <c r="C181" s="19" t="s">
        <v>34</v>
      </c>
      <c r="D181" s="19">
        <v>2018</v>
      </c>
      <c r="E181" s="9" t="s">
        <v>19</v>
      </c>
      <c r="F181" s="20" t="s">
        <v>19</v>
      </c>
      <c r="G181" s="20" t="s">
        <v>20</v>
      </c>
      <c r="H181" s="20" t="s">
        <v>21</v>
      </c>
      <c r="I181" s="20" t="s">
        <v>22</v>
      </c>
      <c r="J181" s="20" t="s">
        <v>23</v>
      </c>
      <c r="K181" s="38">
        <f>VLOOKUP(D181&amp;"."&amp;B181&amp;"."&amp;C181,FPL!$B:$E,4, FALSE)*1.3</f>
        <v>74841</v>
      </c>
      <c r="L181" s="20" t="s">
        <v>21</v>
      </c>
      <c r="M181" s="42">
        <f>VLOOKUP(D181&amp;"."&amp;B181&amp;"."&amp;C181,FPL!$B:$E,4, FALSE)*1.85</f>
        <v>106504.5</v>
      </c>
      <c r="N181" s="9">
        <v>0</v>
      </c>
      <c r="O181" s="10">
        <f t="shared" si="2"/>
        <v>0.7</v>
      </c>
    </row>
    <row r="182" spans="1:15" x14ac:dyDescent="0.45">
      <c r="A182" s="18" t="s">
        <v>18</v>
      </c>
      <c r="B182" s="19">
        <v>11</v>
      </c>
      <c r="C182" s="19" t="s">
        <v>34</v>
      </c>
      <c r="D182" s="19">
        <v>2018</v>
      </c>
      <c r="E182" s="9" t="s">
        <v>19</v>
      </c>
      <c r="F182" s="20" t="s">
        <v>19</v>
      </c>
      <c r="G182" s="20" t="s">
        <v>20</v>
      </c>
      <c r="H182" s="20" t="s">
        <v>21</v>
      </c>
      <c r="I182" s="20" t="s">
        <v>22</v>
      </c>
      <c r="J182" s="20" t="s">
        <v>23</v>
      </c>
      <c r="K182" s="38">
        <f>VLOOKUP(D182&amp;"."&amp;B182&amp;"."&amp;C182,FPL!$B:$E,4, FALSE)*1.3</f>
        <v>81302</v>
      </c>
      <c r="L182" s="20" t="s">
        <v>21</v>
      </c>
      <c r="M182" s="42">
        <f>VLOOKUP(D182&amp;"."&amp;B182&amp;"."&amp;C182,FPL!$B:$E,4, FALSE)*1.85</f>
        <v>115699</v>
      </c>
      <c r="N182" s="9">
        <v>0</v>
      </c>
      <c r="O182" s="10">
        <f t="shared" si="2"/>
        <v>0.7</v>
      </c>
    </row>
    <row r="183" spans="1:15" ht="14.65" thickBot="1" x14ac:dyDescent="0.5">
      <c r="A183" s="18" t="s">
        <v>18</v>
      </c>
      <c r="B183" s="19">
        <v>12</v>
      </c>
      <c r="C183" s="19" t="s">
        <v>34</v>
      </c>
      <c r="D183" s="19">
        <v>2018</v>
      </c>
      <c r="E183" s="9" t="s">
        <v>19</v>
      </c>
      <c r="F183" s="20" t="s">
        <v>19</v>
      </c>
      <c r="G183" s="20" t="s">
        <v>20</v>
      </c>
      <c r="H183" s="20" t="s">
        <v>21</v>
      </c>
      <c r="I183" s="20" t="s">
        <v>22</v>
      </c>
      <c r="J183" s="20" t="s">
        <v>23</v>
      </c>
      <c r="K183" s="38">
        <f>VLOOKUP(D183&amp;"."&amp;B183&amp;"."&amp;C183,FPL!$B:$E,4, FALSE)*1.3</f>
        <v>87763</v>
      </c>
      <c r="L183" s="20" t="s">
        <v>21</v>
      </c>
      <c r="M183" s="42">
        <f>VLOOKUP(D183&amp;"."&amp;B183&amp;"."&amp;C183,FPL!$B:$E,4, FALSE)*1.85</f>
        <v>124893.5</v>
      </c>
      <c r="N183" s="9">
        <v>0</v>
      </c>
      <c r="O183" s="10">
        <f t="shared" si="2"/>
        <v>0.7</v>
      </c>
    </row>
    <row r="184" spans="1:15" ht="14.65" thickTop="1" x14ac:dyDescent="0.45">
      <c r="A184" s="26" t="s">
        <v>18</v>
      </c>
      <c r="B184" s="27">
        <v>1</v>
      </c>
      <c r="C184" s="27">
        <v>0</v>
      </c>
      <c r="D184" s="27">
        <v>2017</v>
      </c>
      <c r="E184" s="28" t="s">
        <v>19</v>
      </c>
      <c r="F184" s="29" t="s">
        <v>19</v>
      </c>
      <c r="G184" s="29" t="s">
        <v>20</v>
      </c>
      <c r="H184" s="29" t="s">
        <v>21</v>
      </c>
      <c r="I184" s="29" t="s">
        <v>22</v>
      </c>
      <c r="J184" s="29" t="s">
        <v>23</v>
      </c>
      <c r="K184" s="40">
        <f>VLOOKUP(D184&amp;"."&amp;B184&amp;"."&amp;C184,FPL!$B:$E,4, FALSE)*1.3</f>
        <v>15678</v>
      </c>
      <c r="L184" s="29" t="s">
        <v>21</v>
      </c>
      <c r="M184" s="44">
        <f>VLOOKUP(D184&amp;"."&amp;B184&amp;"."&amp;C184,FPL!$B:$E,4, FALSE)*1.85</f>
        <v>22311</v>
      </c>
      <c r="N184" s="28">
        <v>0</v>
      </c>
      <c r="O184" s="30">
        <f t="shared" si="2"/>
        <v>0.7</v>
      </c>
    </row>
    <row r="185" spans="1:15" x14ac:dyDescent="0.45">
      <c r="A185" s="18" t="s">
        <v>18</v>
      </c>
      <c r="B185" s="19">
        <v>2</v>
      </c>
      <c r="C185" s="19">
        <v>0</v>
      </c>
      <c r="D185" s="19">
        <v>2017</v>
      </c>
      <c r="E185" s="9" t="s">
        <v>19</v>
      </c>
      <c r="F185" s="20" t="s">
        <v>19</v>
      </c>
      <c r="G185" s="20" t="s">
        <v>20</v>
      </c>
      <c r="H185" s="20" t="s">
        <v>21</v>
      </c>
      <c r="I185" s="20" t="s">
        <v>22</v>
      </c>
      <c r="J185" s="20" t="s">
        <v>23</v>
      </c>
      <c r="K185" s="38">
        <f>VLOOKUP(D185&amp;"."&amp;B185&amp;"."&amp;C185,FPL!$B:$E,4, FALSE)*1.3</f>
        <v>21112</v>
      </c>
      <c r="L185" s="20" t="s">
        <v>21</v>
      </c>
      <c r="M185" s="42">
        <f>VLOOKUP(D185&amp;"."&amp;B185&amp;"."&amp;C185,FPL!$B:$E,4, FALSE)*1.85</f>
        <v>30044</v>
      </c>
      <c r="N185" s="9">
        <v>0</v>
      </c>
      <c r="O185" s="10">
        <f t="shared" si="2"/>
        <v>0.7</v>
      </c>
    </row>
    <row r="186" spans="1:15" x14ac:dyDescent="0.45">
      <c r="A186" s="18" t="s">
        <v>18</v>
      </c>
      <c r="B186" s="19">
        <v>3</v>
      </c>
      <c r="C186" s="19">
        <v>0</v>
      </c>
      <c r="D186" s="19">
        <v>2017</v>
      </c>
      <c r="E186" s="9" t="s">
        <v>19</v>
      </c>
      <c r="F186" s="20" t="s">
        <v>19</v>
      </c>
      <c r="G186" s="20" t="s">
        <v>20</v>
      </c>
      <c r="H186" s="20" t="s">
        <v>21</v>
      </c>
      <c r="I186" s="20" t="s">
        <v>22</v>
      </c>
      <c r="J186" s="20" t="s">
        <v>23</v>
      </c>
      <c r="K186" s="38">
        <f>VLOOKUP(D186&amp;"."&amp;B186&amp;"."&amp;C186,FPL!$B:$E,4, FALSE)*1.3</f>
        <v>26546</v>
      </c>
      <c r="L186" s="20" t="s">
        <v>21</v>
      </c>
      <c r="M186" s="42">
        <f>VLOOKUP(D186&amp;"."&amp;B186&amp;"."&amp;C186,FPL!$B:$E,4, FALSE)*1.85</f>
        <v>37777</v>
      </c>
      <c r="N186" s="9">
        <v>0</v>
      </c>
      <c r="O186" s="10">
        <f t="shared" ref="O186:O294" si="3">0.4+0.3</f>
        <v>0.7</v>
      </c>
    </row>
    <row r="187" spans="1:15" x14ac:dyDescent="0.45">
      <c r="A187" s="18" t="s">
        <v>18</v>
      </c>
      <c r="B187" s="19">
        <v>4</v>
      </c>
      <c r="C187" s="19">
        <v>0</v>
      </c>
      <c r="D187" s="19">
        <v>2017</v>
      </c>
      <c r="E187" s="9" t="s">
        <v>19</v>
      </c>
      <c r="F187" s="20" t="s">
        <v>19</v>
      </c>
      <c r="G187" s="20" t="s">
        <v>20</v>
      </c>
      <c r="H187" s="20" t="s">
        <v>21</v>
      </c>
      <c r="I187" s="20" t="s">
        <v>22</v>
      </c>
      <c r="J187" s="20" t="s">
        <v>23</v>
      </c>
      <c r="K187" s="38">
        <f>VLOOKUP(D187&amp;"."&amp;B187&amp;"."&amp;C187,FPL!$B:$E,4, FALSE)*1.3</f>
        <v>31980</v>
      </c>
      <c r="L187" s="20" t="s">
        <v>21</v>
      </c>
      <c r="M187" s="42">
        <f>VLOOKUP(D187&amp;"."&amp;B187&amp;"."&amp;C187,FPL!$B:$E,4, FALSE)*1.85</f>
        <v>45510</v>
      </c>
      <c r="N187" s="9">
        <v>0</v>
      </c>
      <c r="O187" s="10">
        <f t="shared" si="3"/>
        <v>0.7</v>
      </c>
    </row>
    <row r="188" spans="1:15" x14ac:dyDescent="0.45">
      <c r="A188" s="18" t="s">
        <v>18</v>
      </c>
      <c r="B188" s="19">
        <v>5</v>
      </c>
      <c r="C188" s="19">
        <v>0</v>
      </c>
      <c r="D188" s="19">
        <v>2017</v>
      </c>
      <c r="E188" s="9" t="s">
        <v>19</v>
      </c>
      <c r="F188" s="20" t="s">
        <v>19</v>
      </c>
      <c r="G188" s="20" t="s">
        <v>20</v>
      </c>
      <c r="H188" s="20" t="s">
        <v>21</v>
      </c>
      <c r="I188" s="20" t="s">
        <v>22</v>
      </c>
      <c r="J188" s="20" t="s">
        <v>23</v>
      </c>
      <c r="K188" s="38">
        <f>VLOOKUP(D188&amp;"."&amp;B188&amp;"."&amp;C188,FPL!$B:$E,4, FALSE)*1.3</f>
        <v>37414</v>
      </c>
      <c r="L188" s="20" t="s">
        <v>21</v>
      </c>
      <c r="M188" s="42">
        <f>VLOOKUP(D188&amp;"."&amp;B188&amp;"."&amp;C188,FPL!$B:$E,4, FALSE)*1.85</f>
        <v>53243</v>
      </c>
      <c r="N188" s="9">
        <v>0</v>
      </c>
      <c r="O188" s="10">
        <f t="shared" si="3"/>
        <v>0.7</v>
      </c>
    </row>
    <row r="189" spans="1:15" x14ac:dyDescent="0.45">
      <c r="A189" s="18" t="s">
        <v>18</v>
      </c>
      <c r="B189" s="19">
        <v>6</v>
      </c>
      <c r="C189" s="19">
        <v>0</v>
      </c>
      <c r="D189" s="19">
        <v>2017</v>
      </c>
      <c r="E189" s="9" t="s">
        <v>19</v>
      </c>
      <c r="F189" s="20" t="s">
        <v>19</v>
      </c>
      <c r="G189" s="20" t="s">
        <v>20</v>
      </c>
      <c r="H189" s="20" t="s">
        <v>21</v>
      </c>
      <c r="I189" s="20" t="s">
        <v>22</v>
      </c>
      <c r="J189" s="20" t="s">
        <v>23</v>
      </c>
      <c r="K189" s="38">
        <f>VLOOKUP(D189&amp;"."&amp;B189&amp;"."&amp;C189,FPL!$B:$E,4, FALSE)*1.3</f>
        <v>42848</v>
      </c>
      <c r="L189" s="20" t="s">
        <v>21</v>
      </c>
      <c r="M189" s="42">
        <f>VLOOKUP(D189&amp;"."&amp;B189&amp;"."&amp;C189,FPL!$B:$E,4, FALSE)*1.85</f>
        <v>60976</v>
      </c>
      <c r="N189" s="9">
        <v>0</v>
      </c>
      <c r="O189" s="10">
        <f t="shared" si="3"/>
        <v>0.7</v>
      </c>
    </row>
    <row r="190" spans="1:15" x14ac:dyDescent="0.45">
      <c r="A190" s="18" t="s">
        <v>18</v>
      </c>
      <c r="B190" s="19">
        <v>7</v>
      </c>
      <c r="C190" s="19">
        <v>0</v>
      </c>
      <c r="D190" s="19">
        <v>2017</v>
      </c>
      <c r="E190" s="9" t="s">
        <v>19</v>
      </c>
      <c r="F190" s="20" t="s">
        <v>19</v>
      </c>
      <c r="G190" s="20" t="s">
        <v>20</v>
      </c>
      <c r="H190" s="20" t="s">
        <v>21</v>
      </c>
      <c r="I190" s="20" t="s">
        <v>22</v>
      </c>
      <c r="J190" s="20" t="s">
        <v>23</v>
      </c>
      <c r="K190" s="38">
        <f>VLOOKUP(D190&amp;"."&amp;B190&amp;"."&amp;C190,FPL!$B:$E,4, FALSE)*1.3</f>
        <v>48282</v>
      </c>
      <c r="L190" s="20" t="s">
        <v>21</v>
      </c>
      <c r="M190" s="42">
        <f>VLOOKUP(D190&amp;"."&amp;B190&amp;"."&amp;C190,FPL!$B:$E,4, FALSE)*1.85</f>
        <v>68709</v>
      </c>
      <c r="N190" s="9">
        <v>0</v>
      </c>
      <c r="O190" s="10">
        <f t="shared" si="3"/>
        <v>0.7</v>
      </c>
    </row>
    <row r="191" spans="1:15" x14ac:dyDescent="0.45">
      <c r="A191" s="18" t="s">
        <v>18</v>
      </c>
      <c r="B191" s="19">
        <v>8</v>
      </c>
      <c r="C191" s="19">
        <v>0</v>
      </c>
      <c r="D191" s="19">
        <v>2017</v>
      </c>
      <c r="E191" s="9" t="s">
        <v>19</v>
      </c>
      <c r="F191" s="20" t="s">
        <v>19</v>
      </c>
      <c r="G191" s="20" t="s">
        <v>20</v>
      </c>
      <c r="H191" s="20" t="s">
        <v>21</v>
      </c>
      <c r="I191" s="20" t="s">
        <v>22</v>
      </c>
      <c r="J191" s="20" t="s">
        <v>23</v>
      </c>
      <c r="K191" s="38">
        <f>VLOOKUP(D191&amp;"."&amp;B191&amp;"."&amp;C191,FPL!$B:$E,4, FALSE)*1.3</f>
        <v>53716</v>
      </c>
      <c r="L191" s="20" t="s">
        <v>21</v>
      </c>
      <c r="M191" s="42">
        <f>VLOOKUP(D191&amp;"."&amp;B191&amp;"."&amp;C191,FPL!$B:$E,4, FALSE)*1.85</f>
        <v>76442</v>
      </c>
      <c r="N191" s="9">
        <v>0</v>
      </c>
      <c r="O191" s="10">
        <f t="shared" si="3"/>
        <v>0.7</v>
      </c>
    </row>
    <row r="192" spans="1:15" x14ac:dyDescent="0.45">
      <c r="A192" s="18" t="s">
        <v>18</v>
      </c>
      <c r="B192" s="19">
        <v>9</v>
      </c>
      <c r="C192" s="19">
        <v>0</v>
      </c>
      <c r="D192" s="19">
        <v>2017</v>
      </c>
      <c r="E192" s="9" t="s">
        <v>19</v>
      </c>
      <c r="F192" s="20" t="s">
        <v>19</v>
      </c>
      <c r="G192" s="20" t="s">
        <v>20</v>
      </c>
      <c r="H192" s="20" t="s">
        <v>21</v>
      </c>
      <c r="I192" s="20" t="s">
        <v>22</v>
      </c>
      <c r="J192" s="20" t="s">
        <v>23</v>
      </c>
      <c r="K192" s="38">
        <f>VLOOKUP(D192&amp;"."&amp;B192&amp;"."&amp;C192,FPL!$B:$E,4, FALSE)*1.3</f>
        <v>59150</v>
      </c>
      <c r="L192" s="20" t="s">
        <v>21</v>
      </c>
      <c r="M192" s="42">
        <f>VLOOKUP(D192&amp;"."&amp;B192&amp;"."&amp;C192,FPL!$B:$E,4, FALSE)*1.85</f>
        <v>84175</v>
      </c>
      <c r="N192" s="9">
        <v>0</v>
      </c>
      <c r="O192" s="10">
        <f t="shared" si="3"/>
        <v>0.7</v>
      </c>
    </row>
    <row r="193" spans="1:15" x14ac:dyDescent="0.45">
      <c r="A193" s="18" t="s">
        <v>18</v>
      </c>
      <c r="B193" s="19">
        <v>10</v>
      </c>
      <c r="C193" s="19">
        <v>0</v>
      </c>
      <c r="D193" s="19">
        <v>2017</v>
      </c>
      <c r="E193" s="9" t="s">
        <v>19</v>
      </c>
      <c r="F193" s="20" t="s">
        <v>19</v>
      </c>
      <c r="G193" s="20" t="s">
        <v>20</v>
      </c>
      <c r="H193" s="20" t="s">
        <v>21</v>
      </c>
      <c r="I193" s="20" t="s">
        <v>22</v>
      </c>
      <c r="J193" s="20" t="s">
        <v>23</v>
      </c>
      <c r="K193" s="38">
        <f>VLOOKUP(D193&amp;"."&amp;B193&amp;"."&amp;C193,FPL!$B:$E,4, FALSE)*1.3</f>
        <v>64584</v>
      </c>
      <c r="L193" s="20" t="s">
        <v>21</v>
      </c>
      <c r="M193" s="42">
        <f>VLOOKUP(D193&amp;"."&amp;B193&amp;"."&amp;C193,FPL!$B:$E,4, FALSE)*1.85</f>
        <v>91908</v>
      </c>
      <c r="N193" s="9">
        <v>0</v>
      </c>
      <c r="O193" s="10">
        <f t="shared" si="3"/>
        <v>0.7</v>
      </c>
    </row>
    <row r="194" spans="1:15" x14ac:dyDescent="0.45">
      <c r="A194" s="18" t="s">
        <v>18</v>
      </c>
      <c r="B194" s="19">
        <v>11</v>
      </c>
      <c r="C194" s="19">
        <v>0</v>
      </c>
      <c r="D194" s="19">
        <v>2017</v>
      </c>
      <c r="E194" s="9" t="s">
        <v>19</v>
      </c>
      <c r="F194" s="20" t="s">
        <v>19</v>
      </c>
      <c r="G194" s="20" t="s">
        <v>20</v>
      </c>
      <c r="H194" s="20" t="s">
        <v>21</v>
      </c>
      <c r="I194" s="20" t="s">
        <v>22</v>
      </c>
      <c r="J194" s="20" t="s">
        <v>23</v>
      </c>
      <c r="K194" s="38">
        <f>VLOOKUP(D194&amp;"."&amp;B194&amp;"."&amp;C194,FPL!$B:$E,4, FALSE)*1.3</f>
        <v>70018</v>
      </c>
      <c r="L194" s="20" t="s">
        <v>21</v>
      </c>
      <c r="M194" s="42">
        <f>VLOOKUP(D194&amp;"."&amp;B194&amp;"."&amp;C194,FPL!$B:$E,4, FALSE)*1.85</f>
        <v>99641</v>
      </c>
      <c r="N194" s="9">
        <v>0</v>
      </c>
      <c r="O194" s="10">
        <f t="shared" si="3"/>
        <v>0.7</v>
      </c>
    </row>
    <row r="195" spans="1:15" x14ac:dyDescent="0.45">
      <c r="A195" s="18" t="s">
        <v>18</v>
      </c>
      <c r="B195" s="19">
        <v>12</v>
      </c>
      <c r="C195" s="19">
        <v>0</v>
      </c>
      <c r="D195" s="19">
        <v>2017</v>
      </c>
      <c r="E195" s="9" t="s">
        <v>19</v>
      </c>
      <c r="F195" s="20" t="s">
        <v>19</v>
      </c>
      <c r="G195" s="20" t="s">
        <v>20</v>
      </c>
      <c r="H195" s="20" t="s">
        <v>21</v>
      </c>
      <c r="I195" s="20" t="s">
        <v>22</v>
      </c>
      <c r="J195" s="20" t="s">
        <v>23</v>
      </c>
      <c r="K195" s="38">
        <f>VLOOKUP(D195&amp;"."&amp;B195&amp;"."&amp;C195,FPL!$B:$E,4, FALSE)*1.3</f>
        <v>75452</v>
      </c>
      <c r="L195" s="20" t="s">
        <v>21</v>
      </c>
      <c r="M195" s="42">
        <f>VLOOKUP(D195&amp;"."&amp;B195&amp;"."&amp;C195,FPL!$B:$E,4, FALSE)*1.85</f>
        <v>107374</v>
      </c>
      <c r="N195" s="9">
        <v>0</v>
      </c>
      <c r="O195" s="10">
        <f t="shared" si="3"/>
        <v>0.7</v>
      </c>
    </row>
    <row r="196" spans="1:15" x14ac:dyDescent="0.45">
      <c r="A196" s="18" t="s">
        <v>18</v>
      </c>
      <c r="B196" s="19">
        <v>1</v>
      </c>
      <c r="C196" s="19" t="s">
        <v>28</v>
      </c>
      <c r="D196" s="19">
        <v>2017</v>
      </c>
      <c r="E196" s="9" t="s">
        <v>19</v>
      </c>
      <c r="F196" s="20" t="s">
        <v>19</v>
      </c>
      <c r="G196" s="20" t="s">
        <v>20</v>
      </c>
      <c r="H196" s="20" t="s">
        <v>21</v>
      </c>
      <c r="I196" s="20" t="s">
        <v>22</v>
      </c>
      <c r="J196" s="20" t="s">
        <v>23</v>
      </c>
      <c r="K196" s="38">
        <f>VLOOKUP(D196&amp;"."&amp;B196&amp;"."&amp;C196,FPL!$B:$E,4, FALSE)*1.3</f>
        <v>19578</v>
      </c>
      <c r="L196" s="20" t="s">
        <v>21</v>
      </c>
      <c r="M196" s="42">
        <f>VLOOKUP(D196&amp;"."&amp;B196&amp;"."&amp;C196,FPL!$B:$E,4, FALSE)*1.85</f>
        <v>27861</v>
      </c>
      <c r="N196" s="9">
        <v>0</v>
      </c>
      <c r="O196" s="10">
        <f t="shared" si="3"/>
        <v>0.7</v>
      </c>
    </row>
    <row r="197" spans="1:15" x14ac:dyDescent="0.45">
      <c r="A197" s="18" t="s">
        <v>18</v>
      </c>
      <c r="B197" s="19">
        <v>2</v>
      </c>
      <c r="C197" s="19" t="s">
        <v>28</v>
      </c>
      <c r="D197" s="19">
        <v>2017</v>
      </c>
      <c r="E197" s="9" t="s">
        <v>19</v>
      </c>
      <c r="F197" s="20" t="s">
        <v>19</v>
      </c>
      <c r="G197" s="20" t="s">
        <v>20</v>
      </c>
      <c r="H197" s="20" t="s">
        <v>21</v>
      </c>
      <c r="I197" s="20" t="s">
        <v>22</v>
      </c>
      <c r="J197" s="20" t="s">
        <v>23</v>
      </c>
      <c r="K197" s="38">
        <f>VLOOKUP(D197&amp;"."&amp;B197&amp;"."&amp;C197,FPL!$B:$E,4, FALSE)*1.3</f>
        <v>26377</v>
      </c>
      <c r="L197" s="20" t="s">
        <v>21</v>
      </c>
      <c r="M197" s="42">
        <f>VLOOKUP(D197&amp;"."&amp;B197&amp;"."&amp;C197,FPL!$B:$E,4, FALSE)*1.85</f>
        <v>37536.5</v>
      </c>
      <c r="N197" s="9">
        <v>0</v>
      </c>
      <c r="O197" s="10">
        <f t="shared" si="3"/>
        <v>0.7</v>
      </c>
    </row>
    <row r="198" spans="1:15" x14ac:dyDescent="0.45">
      <c r="A198" s="18" t="s">
        <v>18</v>
      </c>
      <c r="B198" s="19">
        <v>3</v>
      </c>
      <c r="C198" s="19" t="s">
        <v>28</v>
      </c>
      <c r="D198" s="19">
        <v>2017</v>
      </c>
      <c r="E198" s="9" t="s">
        <v>19</v>
      </c>
      <c r="F198" s="20" t="s">
        <v>19</v>
      </c>
      <c r="G198" s="20" t="s">
        <v>20</v>
      </c>
      <c r="H198" s="20" t="s">
        <v>21</v>
      </c>
      <c r="I198" s="20" t="s">
        <v>22</v>
      </c>
      <c r="J198" s="20" t="s">
        <v>23</v>
      </c>
      <c r="K198" s="38">
        <f>VLOOKUP(D198&amp;"."&amp;B198&amp;"."&amp;C198,FPL!$B:$E,4, FALSE)*1.3</f>
        <v>33176</v>
      </c>
      <c r="L198" s="20" t="s">
        <v>21</v>
      </c>
      <c r="M198" s="42">
        <f>VLOOKUP(D198&amp;"."&amp;B198&amp;"."&amp;C198,FPL!$B:$E,4, FALSE)*1.85</f>
        <v>47212</v>
      </c>
      <c r="N198" s="9">
        <v>0</v>
      </c>
      <c r="O198" s="10">
        <f t="shared" si="3"/>
        <v>0.7</v>
      </c>
    </row>
    <row r="199" spans="1:15" x14ac:dyDescent="0.45">
      <c r="A199" s="18" t="s">
        <v>18</v>
      </c>
      <c r="B199" s="19">
        <v>4</v>
      </c>
      <c r="C199" s="19" t="s">
        <v>28</v>
      </c>
      <c r="D199" s="19">
        <v>2017</v>
      </c>
      <c r="E199" s="9" t="s">
        <v>19</v>
      </c>
      <c r="F199" s="20" t="s">
        <v>19</v>
      </c>
      <c r="G199" s="20" t="s">
        <v>20</v>
      </c>
      <c r="H199" s="20" t="s">
        <v>21</v>
      </c>
      <c r="I199" s="20" t="s">
        <v>22</v>
      </c>
      <c r="J199" s="20" t="s">
        <v>23</v>
      </c>
      <c r="K199" s="38">
        <f>VLOOKUP(D199&amp;"."&amp;B199&amp;"."&amp;C199,FPL!$B:$E,4, FALSE)*1.3</f>
        <v>39975</v>
      </c>
      <c r="L199" s="20" t="s">
        <v>21</v>
      </c>
      <c r="M199" s="42">
        <f>VLOOKUP(D199&amp;"."&amp;B199&amp;"."&amp;C199,FPL!$B:$E,4, FALSE)*1.85</f>
        <v>56887.5</v>
      </c>
      <c r="N199" s="9">
        <v>0</v>
      </c>
      <c r="O199" s="10">
        <f t="shared" si="3"/>
        <v>0.7</v>
      </c>
    </row>
    <row r="200" spans="1:15" x14ac:dyDescent="0.45">
      <c r="A200" s="18" t="s">
        <v>18</v>
      </c>
      <c r="B200" s="19">
        <v>5</v>
      </c>
      <c r="C200" s="19" t="s">
        <v>28</v>
      </c>
      <c r="D200" s="19">
        <v>2017</v>
      </c>
      <c r="E200" s="9" t="s">
        <v>19</v>
      </c>
      <c r="F200" s="20" t="s">
        <v>19</v>
      </c>
      <c r="G200" s="20" t="s">
        <v>20</v>
      </c>
      <c r="H200" s="20" t="s">
        <v>21</v>
      </c>
      <c r="I200" s="20" t="s">
        <v>22</v>
      </c>
      <c r="J200" s="20" t="s">
        <v>23</v>
      </c>
      <c r="K200" s="38">
        <f>VLOOKUP(D200&amp;"."&amp;B200&amp;"."&amp;C200,FPL!$B:$E,4, FALSE)*1.3</f>
        <v>46774</v>
      </c>
      <c r="L200" s="20" t="s">
        <v>21</v>
      </c>
      <c r="M200" s="42">
        <f>VLOOKUP(D200&amp;"."&amp;B200&amp;"."&amp;C200,FPL!$B:$E,4, FALSE)*1.85</f>
        <v>66563</v>
      </c>
      <c r="N200" s="9">
        <v>0</v>
      </c>
      <c r="O200" s="10">
        <f t="shared" si="3"/>
        <v>0.7</v>
      </c>
    </row>
    <row r="201" spans="1:15" x14ac:dyDescent="0.45">
      <c r="A201" s="18" t="s">
        <v>18</v>
      </c>
      <c r="B201" s="19">
        <v>6</v>
      </c>
      <c r="C201" s="19" t="s">
        <v>28</v>
      </c>
      <c r="D201" s="19">
        <v>2017</v>
      </c>
      <c r="E201" s="9" t="s">
        <v>19</v>
      </c>
      <c r="F201" s="20" t="s">
        <v>19</v>
      </c>
      <c r="G201" s="20" t="s">
        <v>20</v>
      </c>
      <c r="H201" s="20" t="s">
        <v>21</v>
      </c>
      <c r="I201" s="20" t="s">
        <v>22</v>
      </c>
      <c r="J201" s="20" t="s">
        <v>23</v>
      </c>
      <c r="K201" s="38">
        <f>VLOOKUP(D201&amp;"."&amp;B201&amp;"."&amp;C201,FPL!$B:$E,4, FALSE)*1.3</f>
        <v>53573</v>
      </c>
      <c r="L201" s="20" t="s">
        <v>21</v>
      </c>
      <c r="M201" s="42">
        <f>VLOOKUP(D201&amp;"."&amp;B201&amp;"."&amp;C201,FPL!$B:$E,4, FALSE)*1.85</f>
        <v>76238.5</v>
      </c>
      <c r="N201" s="9">
        <v>0</v>
      </c>
      <c r="O201" s="10">
        <f t="shared" si="3"/>
        <v>0.7</v>
      </c>
    </row>
    <row r="202" spans="1:15" x14ac:dyDescent="0.45">
      <c r="A202" s="18" t="s">
        <v>18</v>
      </c>
      <c r="B202" s="19">
        <v>7</v>
      </c>
      <c r="C202" s="19" t="s">
        <v>28</v>
      </c>
      <c r="D202" s="19">
        <v>2017</v>
      </c>
      <c r="E202" s="9" t="s">
        <v>19</v>
      </c>
      <c r="F202" s="20" t="s">
        <v>19</v>
      </c>
      <c r="G202" s="20" t="s">
        <v>20</v>
      </c>
      <c r="H202" s="20" t="s">
        <v>21</v>
      </c>
      <c r="I202" s="20" t="s">
        <v>22</v>
      </c>
      <c r="J202" s="20" t="s">
        <v>23</v>
      </c>
      <c r="K202" s="38">
        <f>VLOOKUP(D202&amp;"."&amp;B202&amp;"."&amp;C202,FPL!$B:$E,4, FALSE)*1.3</f>
        <v>60372</v>
      </c>
      <c r="L202" s="20" t="s">
        <v>21</v>
      </c>
      <c r="M202" s="42">
        <f>VLOOKUP(D202&amp;"."&amp;B202&amp;"."&amp;C202,FPL!$B:$E,4, FALSE)*1.85</f>
        <v>85914</v>
      </c>
      <c r="N202" s="9">
        <v>0</v>
      </c>
      <c r="O202" s="10">
        <f t="shared" si="3"/>
        <v>0.7</v>
      </c>
    </row>
    <row r="203" spans="1:15" x14ac:dyDescent="0.45">
      <c r="A203" s="18" t="s">
        <v>18</v>
      </c>
      <c r="B203" s="19">
        <v>8</v>
      </c>
      <c r="C203" s="19" t="s">
        <v>28</v>
      </c>
      <c r="D203" s="19">
        <v>2017</v>
      </c>
      <c r="E203" s="9" t="s">
        <v>19</v>
      </c>
      <c r="F203" s="20" t="s">
        <v>19</v>
      </c>
      <c r="G203" s="20" t="s">
        <v>20</v>
      </c>
      <c r="H203" s="20" t="s">
        <v>21</v>
      </c>
      <c r="I203" s="20" t="s">
        <v>22</v>
      </c>
      <c r="J203" s="20" t="s">
        <v>23</v>
      </c>
      <c r="K203" s="38">
        <f>VLOOKUP(D203&amp;"."&amp;B203&amp;"."&amp;C203,FPL!$B:$E,4, FALSE)*1.3</f>
        <v>67171</v>
      </c>
      <c r="L203" s="20" t="s">
        <v>21</v>
      </c>
      <c r="M203" s="42">
        <f>VLOOKUP(D203&amp;"."&amp;B203&amp;"."&amp;C203,FPL!$B:$E,4, FALSE)*1.85</f>
        <v>95589.5</v>
      </c>
      <c r="N203" s="9">
        <v>0</v>
      </c>
      <c r="O203" s="10">
        <f t="shared" si="3"/>
        <v>0.7</v>
      </c>
    </row>
    <row r="204" spans="1:15" x14ac:dyDescent="0.45">
      <c r="A204" s="18" t="s">
        <v>18</v>
      </c>
      <c r="B204" s="19">
        <v>9</v>
      </c>
      <c r="C204" s="19" t="s">
        <v>28</v>
      </c>
      <c r="D204" s="19">
        <v>2017</v>
      </c>
      <c r="E204" s="9" t="s">
        <v>19</v>
      </c>
      <c r="F204" s="20" t="s">
        <v>19</v>
      </c>
      <c r="G204" s="20" t="s">
        <v>20</v>
      </c>
      <c r="H204" s="20" t="s">
        <v>21</v>
      </c>
      <c r="I204" s="20" t="s">
        <v>22</v>
      </c>
      <c r="J204" s="20" t="s">
        <v>23</v>
      </c>
      <c r="K204" s="38">
        <f>VLOOKUP(D204&amp;"."&amp;B204&amp;"."&amp;C204,FPL!$B:$E,4, FALSE)*1.3</f>
        <v>73970</v>
      </c>
      <c r="L204" s="20" t="s">
        <v>21</v>
      </c>
      <c r="M204" s="42">
        <f>VLOOKUP(D204&amp;"."&amp;B204&amp;"."&amp;C204,FPL!$B:$E,4, FALSE)*1.85</f>
        <v>105265</v>
      </c>
      <c r="N204" s="9">
        <v>0</v>
      </c>
      <c r="O204" s="10">
        <f t="shared" si="3"/>
        <v>0.7</v>
      </c>
    </row>
    <row r="205" spans="1:15" x14ac:dyDescent="0.45">
      <c r="A205" s="18" t="s">
        <v>18</v>
      </c>
      <c r="B205" s="19">
        <v>10</v>
      </c>
      <c r="C205" s="19" t="s">
        <v>28</v>
      </c>
      <c r="D205" s="19">
        <v>2017</v>
      </c>
      <c r="E205" s="9" t="s">
        <v>19</v>
      </c>
      <c r="F205" s="20" t="s">
        <v>19</v>
      </c>
      <c r="G205" s="20" t="s">
        <v>20</v>
      </c>
      <c r="H205" s="20" t="s">
        <v>21</v>
      </c>
      <c r="I205" s="20" t="s">
        <v>22</v>
      </c>
      <c r="J205" s="20" t="s">
        <v>23</v>
      </c>
      <c r="K205" s="38">
        <f>VLOOKUP(D205&amp;"."&amp;B205&amp;"."&amp;C205,FPL!$B:$E,4, FALSE)*1.3</f>
        <v>80769</v>
      </c>
      <c r="L205" s="20" t="s">
        <v>21</v>
      </c>
      <c r="M205" s="42">
        <f>VLOOKUP(D205&amp;"."&amp;B205&amp;"."&amp;C205,FPL!$B:$E,4, FALSE)*1.85</f>
        <v>114940.5</v>
      </c>
      <c r="N205" s="9">
        <v>0</v>
      </c>
      <c r="O205" s="10">
        <f t="shared" si="3"/>
        <v>0.7</v>
      </c>
    </row>
    <row r="206" spans="1:15" x14ac:dyDescent="0.45">
      <c r="A206" s="18" t="s">
        <v>18</v>
      </c>
      <c r="B206" s="19">
        <v>11</v>
      </c>
      <c r="C206" s="19" t="s">
        <v>28</v>
      </c>
      <c r="D206" s="19">
        <v>2017</v>
      </c>
      <c r="E206" s="9" t="s">
        <v>19</v>
      </c>
      <c r="F206" s="20" t="s">
        <v>19</v>
      </c>
      <c r="G206" s="20" t="s">
        <v>20</v>
      </c>
      <c r="H206" s="20" t="s">
        <v>21</v>
      </c>
      <c r="I206" s="20" t="s">
        <v>22</v>
      </c>
      <c r="J206" s="20" t="s">
        <v>23</v>
      </c>
      <c r="K206" s="38">
        <f>VLOOKUP(D206&amp;"."&amp;B206&amp;"."&amp;C206,FPL!$B:$E,4, FALSE)*1.3</f>
        <v>87568</v>
      </c>
      <c r="L206" s="20" t="s">
        <v>21</v>
      </c>
      <c r="M206" s="42">
        <f>VLOOKUP(D206&amp;"."&amp;B206&amp;"."&amp;C206,FPL!$B:$E,4, FALSE)*1.85</f>
        <v>124616</v>
      </c>
      <c r="N206" s="9">
        <v>0</v>
      </c>
      <c r="O206" s="10">
        <f t="shared" si="3"/>
        <v>0.7</v>
      </c>
    </row>
    <row r="207" spans="1:15" x14ac:dyDescent="0.45">
      <c r="A207" s="18" t="s">
        <v>18</v>
      </c>
      <c r="B207" s="19">
        <v>12</v>
      </c>
      <c r="C207" s="19" t="s">
        <v>28</v>
      </c>
      <c r="D207" s="19">
        <v>2017</v>
      </c>
      <c r="E207" s="9" t="s">
        <v>19</v>
      </c>
      <c r="F207" s="20" t="s">
        <v>19</v>
      </c>
      <c r="G207" s="20" t="s">
        <v>20</v>
      </c>
      <c r="H207" s="20" t="s">
        <v>21</v>
      </c>
      <c r="I207" s="20" t="s">
        <v>22</v>
      </c>
      <c r="J207" s="20" t="s">
        <v>23</v>
      </c>
      <c r="K207" s="38">
        <f>VLOOKUP(D207&amp;"."&amp;B207&amp;"."&amp;C207,FPL!$B:$E,4, FALSE)*1.3</f>
        <v>94367</v>
      </c>
      <c r="L207" s="20" t="s">
        <v>21</v>
      </c>
      <c r="M207" s="42">
        <f>VLOOKUP(D207&amp;"."&amp;B207&amp;"."&amp;C207,FPL!$B:$E,4, FALSE)*1.85</f>
        <v>134291.5</v>
      </c>
      <c r="N207" s="9">
        <v>0</v>
      </c>
      <c r="O207" s="10">
        <f t="shared" si="3"/>
        <v>0.7</v>
      </c>
    </row>
    <row r="208" spans="1:15" x14ac:dyDescent="0.45">
      <c r="A208" s="18" t="s">
        <v>18</v>
      </c>
      <c r="B208" s="19">
        <v>1</v>
      </c>
      <c r="C208" s="19" t="s">
        <v>34</v>
      </c>
      <c r="D208" s="19">
        <v>2017</v>
      </c>
      <c r="E208" s="9" t="s">
        <v>19</v>
      </c>
      <c r="F208" s="20" t="s">
        <v>19</v>
      </c>
      <c r="G208" s="20" t="s">
        <v>20</v>
      </c>
      <c r="H208" s="20" t="s">
        <v>21</v>
      </c>
      <c r="I208" s="20" t="s">
        <v>22</v>
      </c>
      <c r="J208" s="20" t="s">
        <v>23</v>
      </c>
      <c r="K208" s="38">
        <f>VLOOKUP(D208&amp;"."&amp;B208&amp;"."&amp;C208,FPL!$B:$E,4, FALSE)*1.3</f>
        <v>18018</v>
      </c>
      <c r="L208" s="20" t="s">
        <v>21</v>
      </c>
      <c r="M208" s="42">
        <f>VLOOKUP(D208&amp;"."&amp;B208&amp;"."&amp;C208,FPL!$B:$E,4, FALSE)*1.85</f>
        <v>25641</v>
      </c>
      <c r="N208" s="9">
        <v>0</v>
      </c>
      <c r="O208" s="10">
        <f t="shared" si="3"/>
        <v>0.7</v>
      </c>
    </row>
    <row r="209" spans="1:15" x14ac:dyDescent="0.45">
      <c r="A209" s="18" t="s">
        <v>18</v>
      </c>
      <c r="B209" s="19">
        <v>2</v>
      </c>
      <c r="C209" s="19" t="s">
        <v>34</v>
      </c>
      <c r="D209" s="19">
        <v>2017</v>
      </c>
      <c r="E209" s="9" t="s">
        <v>19</v>
      </c>
      <c r="F209" s="20" t="s">
        <v>19</v>
      </c>
      <c r="G209" s="20" t="s">
        <v>20</v>
      </c>
      <c r="H209" s="20" t="s">
        <v>21</v>
      </c>
      <c r="I209" s="20" t="s">
        <v>22</v>
      </c>
      <c r="J209" s="20" t="s">
        <v>23</v>
      </c>
      <c r="K209" s="38">
        <f>VLOOKUP(D209&amp;"."&amp;B209&amp;"."&amp;C209,FPL!$B:$E,4, FALSE)*1.3</f>
        <v>24271</v>
      </c>
      <c r="L209" s="20" t="s">
        <v>21</v>
      </c>
      <c r="M209" s="42">
        <f>VLOOKUP(D209&amp;"."&amp;B209&amp;"."&amp;C209,FPL!$B:$E,4, FALSE)*1.85</f>
        <v>34539.5</v>
      </c>
      <c r="N209" s="9">
        <v>0</v>
      </c>
      <c r="O209" s="10">
        <f t="shared" si="3"/>
        <v>0.7</v>
      </c>
    </row>
    <row r="210" spans="1:15" x14ac:dyDescent="0.45">
      <c r="A210" s="18" t="s">
        <v>18</v>
      </c>
      <c r="B210" s="19">
        <v>3</v>
      </c>
      <c r="C210" s="19" t="s">
        <v>34</v>
      </c>
      <c r="D210" s="19">
        <v>2017</v>
      </c>
      <c r="E210" s="9" t="s">
        <v>19</v>
      </c>
      <c r="F210" s="20" t="s">
        <v>19</v>
      </c>
      <c r="G210" s="20" t="s">
        <v>20</v>
      </c>
      <c r="H210" s="20" t="s">
        <v>21</v>
      </c>
      <c r="I210" s="20" t="s">
        <v>22</v>
      </c>
      <c r="J210" s="20" t="s">
        <v>23</v>
      </c>
      <c r="K210" s="38">
        <f>VLOOKUP(D210&amp;"."&amp;B210&amp;"."&amp;C210,FPL!$B:$E,4, FALSE)*1.3</f>
        <v>30524</v>
      </c>
      <c r="L210" s="20" t="s">
        <v>21</v>
      </c>
      <c r="M210" s="42">
        <f>VLOOKUP(D210&amp;"."&amp;B210&amp;"."&amp;C210,FPL!$B:$E,4, FALSE)*1.85</f>
        <v>43438</v>
      </c>
      <c r="N210" s="9">
        <v>0</v>
      </c>
      <c r="O210" s="10">
        <f t="shared" si="3"/>
        <v>0.7</v>
      </c>
    </row>
    <row r="211" spans="1:15" x14ac:dyDescent="0.45">
      <c r="A211" s="18" t="s">
        <v>18</v>
      </c>
      <c r="B211" s="19">
        <v>4</v>
      </c>
      <c r="C211" s="19" t="s">
        <v>34</v>
      </c>
      <c r="D211" s="19">
        <v>2017</v>
      </c>
      <c r="E211" s="9" t="s">
        <v>19</v>
      </c>
      <c r="F211" s="20" t="s">
        <v>19</v>
      </c>
      <c r="G211" s="20" t="s">
        <v>20</v>
      </c>
      <c r="H211" s="20" t="s">
        <v>21</v>
      </c>
      <c r="I211" s="20" t="s">
        <v>22</v>
      </c>
      <c r="J211" s="20" t="s">
        <v>23</v>
      </c>
      <c r="K211" s="38">
        <f>VLOOKUP(D211&amp;"."&amp;B211&amp;"."&amp;C211,FPL!$B:$E,4, FALSE)*1.3</f>
        <v>36777</v>
      </c>
      <c r="L211" s="20" t="s">
        <v>21</v>
      </c>
      <c r="M211" s="42">
        <f>VLOOKUP(D211&amp;"."&amp;B211&amp;"."&amp;C211,FPL!$B:$E,4, FALSE)*1.85</f>
        <v>52336.5</v>
      </c>
      <c r="N211" s="9">
        <v>0</v>
      </c>
      <c r="O211" s="10">
        <f t="shared" si="3"/>
        <v>0.7</v>
      </c>
    </row>
    <row r="212" spans="1:15" x14ac:dyDescent="0.45">
      <c r="A212" s="18" t="s">
        <v>18</v>
      </c>
      <c r="B212" s="19">
        <v>5</v>
      </c>
      <c r="C212" s="19" t="s">
        <v>34</v>
      </c>
      <c r="D212" s="19">
        <v>2017</v>
      </c>
      <c r="E212" s="9" t="s">
        <v>19</v>
      </c>
      <c r="F212" s="20" t="s">
        <v>19</v>
      </c>
      <c r="G212" s="20" t="s">
        <v>20</v>
      </c>
      <c r="H212" s="20" t="s">
        <v>21</v>
      </c>
      <c r="I212" s="20" t="s">
        <v>22</v>
      </c>
      <c r="J212" s="20" t="s">
        <v>23</v>
      </c>
      <c r="K212" s="38">
        <f>VLOOKUP(D212&amp;"."&amp;B212&amp;"."&amp;C212,FPL!$B:$E,4, FALSE)*1.3</f>
        <v>43030</v>
      </c>
      <c r="L212" s="20" t="s">
        <v>21</v>
      </c>
      <c r="M212" s="42">
        <f>VLOOKUP(D212&amp;"."&amp;B212&amp;"."&amp;C212,FPL!$B:$E,4, FALSE)*1.85</f>
        <v>61235</v>
      </c>
      <c r="N212" s="9">
        <v>0</v>
      </c>
      <c r="O212" s="10">
        <f t="shared" si="3"/>
        <v>0.7</v>
      </c>
    </row>
    <row r="213" spans="1:15" x14ac:dyDescent="0.45">
      <c r="A213" s="18" t="s">
        <v>18</v>
      </c>
      <c r="B213" s="19">
        <v>6</v>
      </c>
      <c r="C213" s="19" t="s">
        <v>34</v>
      </c>
      <c r="D213" s="19">
        <v>2017</v>
      </c>
      <c r="E213" s="9" t="s">
        <v>19</v>
      </c>
      <c r="F213" s="20" t="s">
        <v>19</v>
      </c>
      <c r="G213" s="20" t="s">
        <v>20</v>
      </c>
      <c r="H213" s="20" t="s">
        <v>21</v>
      </c>
      <c r="I213" s="20" t="s">
        <v>22</v>
      </c>
      <c r="J213" s="20" t="s">
        <v>23</v>
      </c>
      <c r="K213" s="38">
        <f>VLOOKUP(D213&amp;"."&amp;B213&amp;"."&amp;C213,FPL!$B:$E,4, FALSE)*1.3</f>
        <v>49283</v>
      </c>
      <c r="L213" s="20" t="s">
        <v>21</v>
      </c>
      <c r="M213" s="42">
        <f>VLOOKUP(D213&amp;"."&amp;B213&amp;"."&amp;C213,FPL!$B:$E,4, FALSE)*1.85</f>
        <v>70133.5</v>
      </c>
      <c r="N213" s="9">
        <v>0</v>
      </c>
      <c r="O213" s="10">
        <f t="shared" si="3"/>
        <v>0.7</v>
      </c>
    </row>
    <row r="214" spans="1:15" x14ac:dyDescent="0.45">
      <c r="A214" s="18" t="s">
        <v>18</v>
      </c>
      <c r="B214" s="19">
        <v>7</v>
      </c>
      <c r="C214" s="19" t="s">
        <v>34</v>
      </c>
      <c r="D214" s="19">
        <v>2017</v>
      </c>
      <c r="E214" s="9" t="s">
        <v>19</v>
      </c>
      <c r="F214" s="20" t="s">
        <v>19</v>
      </c>
      <c r="G214" s="20" t="s">
        <v>20</v>
      </c>
      <c r="H214" s="20" t="s">
        <v>21</v>
      </c>
      <c r="I214" s="20" t="s">
        <v>22</v>
      </c>
      <c r="J214" s="20" t="s">
        <v>23</v>
      </c>
      <c r="K214" s="38">
        <f>VLOOKUP(D214&amp;"."&amp;B214&amp;"."&amp;C214,FPL!$B:$E,4, FALSE)*1.3</f>
        <v>55536</v>
      </c>
      <c r="L214" s="20" t="s">
        <v>21</v>
      </c>
      <c r="M214" s="42">
        <f>VLOOKUP(D214&amp;"."&amp;B214&amp;"."&amp;C214,FPL!$B:$E,4, FALSE)*1.85</f>
        <v>79032</v>
      </c>
      <c r="N214" s="9">
        <v>0</v>
      </c>
      <c r="O214" s="10">
        <f t="shared" si="3"/>
        <v>0.7</v>
      </c>
    </row>
    <row r="215" spans="1:15" x14ac:dyDescent="0.45">
      <c r="A215" s="18" t="s">
        <v>18</v>
      </c>
      <c r="B215" s="19">
        <v>8</v>
      </c>
      <c r="C215" s="19" t="s">
        <v>34</v>
      </c>
      <c r="D215" s="19">
        <v>2017</v>
      </c>
      <c r="E215" s="9" t="s">
        <v>19</v>
      </c>
      <c r="F215" s="20" t="s">
        <v>19</v>
      </c>
      <c r="G215" s="20" t="s">
        <v>20</v>
      </c>
      <c r="H215" s="20" t="s">
        <v>21</v>
      </c>
      <c r="I215" s="20" t="s">
        <v>22</v>
      </c>
      <c r="J215" s="20" t="s">
        <v>23</v>
      </c>
      <c r="K215" s="38">
        <f>VLOOKUP(D215&amp;"."&amp;B215&amp;"."&amp;C215,FPL!$B:$E,4, FALSE)*1.3</f>
        <v>61789</v>
      </c>
      <c r="L215" s="20" t="s">
        <v>21</v>
      </c>
      <c r="M215" s="42">
        <f>VLOOKUP(D215&amp;"."&amp;B215&amp;"."&amp;C215,FPL!$B:$E,4, FALSE)*1.85</f>
        <v>87930.5</v>
      </c>
      <c r="N215" s="9">
        <v>0</v>
      </c>
      <c r="O215" s="10">
        <f t="shared" si="3"/>
        <v>0.7</v>
      </c>
    </row>
    <row r="216" spans="1:15" x14ac:dyDescent="0.45">
      <c r="A216" s="18" t="s">
        <v>18</v>
      </c>
      <c r="B216" s="19">
        <v>9</v>
      </c>
      <c r="C216" s="19" t="s">
        <v>34</v>
      </c>
      <c r="D216" s="19">
        <v>2017</v>
      </c>
      <c r="E216" s="9" t="s">
        <v>19</v>
      </c>
      <c r="F216" s="20" t="s">
        <v>19</v>
      </c>
      <c r="G216" s="20" t="s">
        <v>20</v>
      </c>
      <c r="H216" s="20" t="s">
        <v>21</v>
      </c>
      <c r="I216" s="20" t="s">
        <v>22</v>
      </c>
      <c r="J216" s="20" t="s">
        <v>23</v>
      </c>
      <c r="K216" s="38">
        <f>VLOOKUP(D216&amp;"."&amp;B216&amp;"."&amp;C216,FPL!$B:$E,4, FALSE)*1.3</f>
        <v>68042</v>
      </c>
      <c r="L216" s="20" t="s">
        <v>21</v>
      </c>
      <c r="M216" s="42">
        <f>VLOOKUP(D216&amp;"."&amp;B216&amp;"."&amp;C216,FPL!$B:$E,4, FALSE)*1.85</f>
        <v>96829</v>
      </c>
      <c r="N216" s="9">
        <v>0</v>
      </c>
      <c r="O216" s="10">
        <f t="shared" si="3"/>
        <v>0.7</v>
      </c>
    </row>
    <row r="217" spans="1:15" x14ac:dyDescent="0.45">
      <c r="A217" s="18" t="s">
        <v>18</v>
      </c>
      <c r="B217" s="19">
        <v>10</v>
      </c>
      <c r="C217" s="19" t="s">
        <v>34</v>
      </c>
      <c r="D217" s="19">
        <v>2017</v>
      </c>
      <c r="E217" s="9" t="s">
        <v>19</v>
      </c>
      <c r="F217" s="20" t="s">
        <v>19</v>
      </c>
      <c r="G217" s="20" t="s">
        <v>20</v>
      </c>
      <c r="H217" s="20" t="s">
        <v>21</v>
      </c>
      <c r="I217" s="20" t="s">
        <v>22</v>
      </c>
      <c r="J217" s="20" t="s">
        <v>23</v>
      </c>
      <c r="K217" s="38">
        <f>VLOOKUP(D217&amp;"."&amp;B217&amp;"."&amp;C217,FPL!$B:$E,4, FALSE)*1.3</f>
        <v>74295</v>
      </c>
      <c r="L217" s="20" t="s">
        <v>21</v>
      </c>
      <c r="M217" s="42">
        <f>VLOOKUP(D217&amp;"."&amp;B217&amp;"."&amp;C217,FPL!$B:$E,4, FALSE)*1.85</f>
        <v>105727.5</v>
      </c>
      <c r="N217" s="9">
        <v>0</v>
      </c>
      <c r="O217" s="10">
        <f t="shared" si="3"/>
        <v>0.7</v>
      </c>
    </row>
    <row r="218" spans="1:15" x14ac:dyDescent="0.45">
      <c r="A218" s="18" t="s">
        <v>18</v>
      </c>
      <c r="B218" s="19">
        <v>11</v>
      </c>
      <c r="C218" s="19" t="s">
        <v>34</v>
      </c>
      <c r="D218" s="19">
        <v>2017</v>
      </c>
      <c r="E218" s="9" t="s">
        <v>19</v>
      </c>
      <c r="F218" s="20" t="s">
        <v>19</v>
      </c>
      <c r="G218" s="20" t="s">
        <v>20</v>
      </c>
      <c r="H218" s="20" t="s">
        <v>21</v>
      </c>
      <c r="I218" s="20" t="s">
        <v>22</v>
      </c>
      <c r="J218" s="20" t="s">
        <v>23</v>
      </c>
      <c r="K218" s="38">
        <f>VLOOKUP(D218&amp;"."&amp;B218&amp;"."&amp;C218,FPL!$B:$E,4, FALSE)*1.3</f>
        <v>80548</v>
      </c>
      <c r="L218" s="20" t="s">
        <v>21</v>
      </c>
      <c r="M218" s="42">
        <f>VLOOKUP(D218&amp;"."&amp;B218&amp;"."&amp;C218,FPL!$B:$E,4, FALSE)*1.85</f>
        <v>114626</v>
      </c>
      <c r="N218" s="9">
        <v>0</v>
      </c>
      <c r="O218" s="10">
        <f t="shared" si="3"/>
        <v>0.7</v>
      </c>
    </row>
    <row r="219" spans="1:15" ht="14.65" thickBot="1" x14ac:dyDescent="0.5">
      <c r="A219" s="18" t="s">
        <v>18</v>
      </c>
      <c r="B219" s="19">
        <v>12</v>
      </c>
      <c r="C219" s="19" t="s">
        <v>34</v>
      </c>
      <c r="D219" s="19">
        <v>2017</v>
      </c>
      <c r="E219" s="9" t="s">
        <v>19</v>
      </c>
      <c r="F219" s="20" t="s">
        <v>19</v>
      </c>
      <c r="G219" s="20" t="s">
        <v>20</v>
      </c>
      <c r="H219" s="20" t="s">
        <v>21</v>
      </c>
      <c r="I219" s="20" t="s">
        <v>22</v>
      </c>
      <c r="J219" s="20" t="s">
        <v>23</v>
      </c>
      <c r="K219" s="38">
        <f>VLOOKUP(D219&amp;"."&amp;B219&amp;"."&amp;C219,FPL!$B:$E,4, FALSE)*1.3</f>
        <v>86801</v>
      </c>
      <c r="L219" s="20" t="s">
        <v>21</v>
      </c>
      <c r="M219" s="42">
        <f>VLOOKUP(D219&amp;"."&amp;B219&amp;"."&amp;C219,FPL!$B:$E,4, FALSE)*1.85</f>
        <v>123524.5</v>
      </c>
      <c r="N219" s="9">
        <v>0</v>
      </c>
      <c r="O219" s="10">
        <f t="shared" si="3"/>
        <v>0.7</v>
      </c>
    </row>
    <row r="220" spans="1:15" ht="14.65" thickTop="1" x14ac:dyDescent="0.45">
      <c r="A220" s="26" t="s">
        <v>18</v>
      </c>
      <c r="B220" s="27">
        <v>1</v>
      </c>
      <c r="C220" s="27">
        <v>0</v>
      </c>
      <c r="D220" s="27">
        <v>2016</v>
      </c>
      <c r="E220" s="28" t="s">
        <v>19</v>
      </c>
      <c r="F220" s="29" t="s">
        <v>19</v>
      </c>
      <c r="G220" s="29" t="s">
        <v>20</v>
      </c>
      <c r="H220" s="29" t="s">
        <v>21</v>
      </c>
      <c r="I220" s="29" t="s">
        <v>22</v>
      </c>
      <c r="J220" s="29" t="s">
        <v>23</v>
      </c>
      <c r="K220" s="40">
        <f>VLOOKUP(D220&amp;"."&amp;B220&amp;"."&amp;C220,FPL!$B:$E,4, FALSE)*1.3</f>
        <v>15444</v>
      </c>
      <c r="L220" s="29" t="s">
        <v>21</v>
      </c>
      <c r="M220" s="44">
        <f>VLOOKUP(D220&amp;"."&amp;B220&amp;"."&amp;C220,FPL!$B:$E,4, FALSE)*1.85</f>
        <v>21978</v>
      </c>
      <c r="N220" s="28">
        <v>0</v>
      </c>
      <c r="O220" s="30">
        <f t="shared" si="3"/>
        <v>0.7</v>
      </c>
    </row>
    <row r="221" spans="1:15" x14ac:dyDescent="0.45">
      <c r="A221" s="18" t="s">
        <v>18</v>
      </c>
      <c r="B221" s="19">
        <v>2</v>
      </c>
      <c r="C221" s="19">
        <v>0</v>
      </c>
      <c r="D221" s="19">
        <v>2016</v>
      </c>
      <c r="E221" s="9" t="s">
        <v>19</v>
      </c>
      <c r="F221" s="20" t="s">
        <v>19</v>
      </c>
      <c r="G221" s="20" t="s">
        <v>20</v>
      </c>
      <c r="H221" s="20" t="s">
        <v>21</v>
      </c>
      <c r="I221" s="20" t="s">
        <v>22</v>
      </c>
      <c r="J221" s="20" t="s">
        <v>23</v>
      </c>
      <c r="K221" s="38">
        <f>VLOOKUP(D221&amp;"."&amp;B221&amp;"."&amp;C221,FPL!$B:$E,4, FALSE)*1.3</f>
        <v>20852</v>
      </c>
      <c r="L221" s="20" t="s">
        <v>21</v>
      </c>
      <c r="M221" s="42">
        <f>VLOOKUP(D221&amp;"."&amp;B221&amp;"."&amp;C221,FPL!$B:$E,4, FALSE)*1.85</f>
        <v>29674</v>
      </c>
      <c r="N221" s="9">
        <v>0</v>
      </c>
      <c r="O221" s="10">
        <f t="shared" si="3"/>
        <v>0.7</v>
      </c>
    </row>
    <row r="222" spans="1:15" x14ac:dyDescent="0.45">
      <c r="A222" s="18" t="s">
        <v>18</v>
      </c>
      <c r="B222" s="19">
        <v>3</v>
      </c>
      <c r="C222" s="19">
        <v>0</v>
      </c>
      <c r="D222" s="19">
        <v>2016</v>
      </c>
      <c r="E222" s="9" t="s">
        <v>19</v>
      </c>
      <c r="F222" s="20" t="s">
        <v>19</v>
      </c>
      <c r="G222" s="20" t="s">
        <v>20</v>
      </c>
      <c r="H222" s="20" t="s">
        <v>21</v>
      </c>
      <c r="I222" s="20" t="s">
        <v>22</v>
      </c>
      <c r="J222" s="20" t="s">
        <v>23</v>
      </c>
      <c r="K222" s="38">
        <f>VLOOKUP(D222&amp;"."&amp;B222&amp;"."&amp;C222,FPL!$B:$E,4, FALSE)*1.3</f>
        <v>26260</v>
      </c>
      <c r="L222" s="20" t="s">
        <v>21</v>
      </c>
      <c r="M222" s="42">
        <f>VLOOKUP(D222&amp;"."&amp;B222&amp;"."&amp;C222,FPL!$B:$E,4, FALSE)*1.85</f>
        <v>37370</v>
      </c>
      <c r="N222" s="9">
        <v>0</v>
      </c>
      <c r="O222" s="10">
        <f t="shared" si="3"/>
        <v>0.7</v>
      </c>
    </row>
    <row r="223" spans="1:15" x14ac:dyDescent="0.45">
      <c r="A223" s="18" t="s">
        <v>18</v>
      </c>
      <c r="B223" s="19">
        <v>4</v>
      </c>
      <c r="C223" s="19">
        <v>0</v>
      </c>
      <c r="D223" s="19">
        <v>2016</v>
      </c>
      <c r="E223" s="9" t="s">
        <v>19</v>
      </c>
      <c r="F223" s="20" t="s">
        <v>19</v>
      </c>
      <c r="G223" s="20" t="s">
        <v>20</v>
      </c>
      <c r="H223" s="20" t="s">
        <v>21</v>
      </c>
      <c r="I223" s="20" t="s">
        <v>22</v>
      </c>
      <c r="J223" s="20" t="s">
        <v>23</v>
      </c>
      <c r="K223" s="38">
        <f>VLOOKUP(D223&amp;"."&amp;B223&amp;"."&amp;C223,FPL!$B:$E,4, FALSE)*1.3</f>
        <v>31668</v>
      </c>
      <c r="L223" s="20" t="s">
        <v>21</v>
      </c>
      <c r="M223" s="42">
        <f>VLOOKUP(D223&amp;"."&amp;B223&amp;"."&amp;C223,FPL!$B:$E,4, FALSE)*1.85</f>
        <v>45066</v>
      </c>
      <c r="N223" s="9">
        <v>0</v>
      </c>
      <c r="O223" s="10">
        <f t="shared" si="3"/>
        <v>0.7</v>
      </c>
    </row>
    <row r="224" spans="1:15" x14ac:dyDescent="0.45">
      <c r="A224" s="18" t="s">
        <v>18</v>
      </c>
      <c r="B224" s="19">
        <v>5</v>
      </c>
      <c r="C224" s="19">
        <v>0</v>
      </c>
      <c r="D224" s="19">
        <v>2016</v>
      </c>
      <c r="E224" s="9" t="s">
        <v>19</v>
      </c>
      <c r="F224" s="20" t="s">
        <v>19</v>
      </c>
      <c r="G224" s="20" t="s">
        <v>20</v>
      </c>
      <c r="H224" s="20" t="s">
        <v>21</v>
      </c>
      <c r="I224" s="20" t="s">
        <v>22</v>
      </c>
      <c r="J224" s="20" t="s">
        <v>23</v>
      </c>
      <c r="K224" s="38">
        <f>VLOOKUP(D224&amp;"."&amp;B224&amp;"."&amp;C224,FPL!$B:$E,4, FALSE)*1.3</f>
        <v>37076</v>
      </c>
      <c r="L224" s="20" t="s">
        <v>21</v>
      </c>
      <c r="M224" s="42">
        <f>VLOOKUP(D224&amp;"."&amp;B224&amp;"."&amp;C224,FPL!$B:$E,4, FALSE)*1.85</f>
        <v>52762</v>
      </c>
      <c r="N224" s="9">
        <v>0</v>
      </c>
      <c r="O224" s="10">
        <f t="shared" si="3"/>
        <v>0.7</v>
      </c>
    </row>
    <row r="225" spans="1:15" x14ac:dyDescent="0.45">
      <c r="A225" s="18" t="s">
        <v>18</v>
      </c>
      <c r="B225" s="19">
        <v>6</v>
      </c>
      <c r="C225" s="19">
        <v>0</v>
      </c>
      <c r="D225" s="19">
        <v>2016</v>
      </c>
      <c r="E225" s="9" t="s">
        <v>19</v>
      </c>
      <c r="F225" s="20" t="s">
        <v>19</v>
      </c>
      <c r="G225" s="20" t="s">
        <v>20</v>
      </c>
      <c r="H225" s="20" t="s">
        <v>21</v>
      </c>
      <c r="I225" s="20" t="s">
        <v>22</v>
      </c>
      <c r="J225" s="20" t="s">
        <v>23</v>
      </c>
      <c r="K225" s="38">
        <f>VLOOKUP(D225&amp;"."&amp;B225&amp;"."&amp;C225,FPL!$B:$E,4, FALSE)*1.3</f>
        <v>42484</v>
      </c>
      <c r="L225" s="20" t="s">
        <v>21</v>
      </c>
      <c r="M225" s="42">
        <f>VLOOKUP(D225&amp;"."&amp;B225&amp;"."&amp;C225,FPL!$B:$E,4, FALSE)*1.85</f>
        <v>60458</v>
      </c>
      <c r="N225" s="9">
        <v>0</v>
      </c>
      <c r="O225" s="10">
        <f t="shared" si="3"/>
        <v>0.7</v>
      </c>
    </row>
    <row r="226" spans="1:15" x14ac:dyDescent="0.45">
      <c r="A226" s="18" t="s">
        <v>18</v>
      </c>
      <c r="B226" s="19">
        <v>7</v>
      </c>
      <c r="C226" s="19">
        <v>0</v>
      </c>
      <c r="D226" s="19">
        <v>2016</v>
      </c>
      <c r="E226" s="9" t="s">
        <v>19</v>
      </c>
      <c r="F226" s="20" t="s">
        <v>19</v>
      </c>
      <c r="G226" s="20" t="s">
        <v>20</v>
      </c>
      <c r="H226" s="20" t="s">
        <v>21</v>
      </c>
      <c r="I226" s="20" t="s">
        <v>22</v>
      </c>
      <c r="J226" s="20" t="s">
        <v>23</v>
      </c>
      <c r="K226" s="38">
        <f>VLOOKUP(D226&amp;"."&amp;B226&amp;"."&amp;C226,FPL!$B:$E,4, FALSE)*1.3</f>
        <v>47892</v>
      </c>
      <c r="L226" s="20" t="s">
        <v>21</v>
      </c>
      <c r="M226" s="42">
        <f>VLOOKUP(D226&amp;"."&amp;B226&amp;"."&amp;C226,FPL!$B:$E,4, FALSE)*1.85</f>
        <v>68154</v>
      </c>
      <c r="N226" s="9">
        <v>0</v>
      </c>
      <c r="O226" s="10">
        <f t="shared" si="3"/>
        <v>0.7</v>
      </c>
    </row>
    <row r="227" spans="1:15" x14ac:dyDescent="0.45">
      <c r="A227" s="18" t="s">
        <v>18</v>
      </c>
      <c r="B227" s="19">
        <v>8</v>
      </c>
      <c r="C227" s="19">
        <v>0</v>
      </c>
      <c r="D227" s="19">
        <v>2016</v>
      </c>
      <c r="E227" s="9" t="s">
        <v>19</v>
      </c>
      <c r="F227" s="20" t="s">
        <v>19</v>
      </c>
      <c r="G227" s="20" t="s">
        <v>20</v>
      </c>
      <c r="H227" s="20" t="s">
        <v>21</v>
      </c>
      <c r="I227" s="20" t="s">
        <v>22</v>
      </c>
      <c r="J227" s="20" t="s">
        <v>23</v>
      </c>
      <c r="K227" s="38">
        <f>VLOOKUP(D227&amp;"."&amp;B227&amp;"."&amp;C227,FPL!$B:$E,4, FALSE)*1.3</f>
        <v>53300</v>
      </c>
      <c r="L227" s="20" t="s">
        <v>21</v>
      </c>
      <c r="M227" s="42">
        <f>VLOOKUP(D227&amp;"."&amp;B227&amp;"."&amp;C227,FPL!$B:$E,4, FALSE)*1.85</f>
        <v>75850</v>
      </c>
      <c r="N227" s="9">
        <v>0</v>
      </c>
      <c r="O227" s="10">
        <f t="shared" si="3"/>
        <v>0.7</v>
      </c>
    </row>
    <row r="228" spans="1:15" x14ac:dyDescent="0.45">
      <c r="A228" s="18" t="s">
        <v>18</v>
      </c>
      <c r="B228" s="19">
        <v>9</v>
      </c>
      <c r="C228" s="19">
        <v>0</v>
      </c>
      <c r="D228" s="19">
        <v>2016</v>
      </c>
      <c r="E228" s="9" t="s">
        <v>19</v>
      </c>
      <c r="F228" s="20" t="s">
        <v>19</v>
      </c>
      <c r="G228" s="20" t="s">
        <v>20</v>
      </c>
      <c r="H228" s="20" t="s">
        <v>21</v>
      </c>
      <c r="I228" s="20" t="s">
        <v>22</v>
      </c>
      <c r="J228" s="20" t="s">
        <v>23</v>
      </c>
      <c r="K228" s="38">
        <f>VLOOKUP(D228&amp;"."&amp;B228&amp;"."&amp;C228,FPL!$B:$E,4, FALSE)*1.3</f>
        <v>58708</v>
      </c>
      <c r="L228" s="20" t="s">
        <v>21</v>
      </c>
      <c r="M228" s="42">
        <f>VLOOKUP(D228&amp;"."&amp;B228&amp;"."&amp;C228,FPL!$B:$E,4, FALSE)*1.85</f>
        <v>83546</v>
      </c>
      <c r="N228" s="9">
        <v>0</v>
      </c>
      <c r="O228" s="10">
        <f t="shared" si="3"/>
        <v>0.7</v>
      </c>
    </row>
    <row r="229" spans="1:15" x14ac:dyDescent="0.45">
      <c r="A229" s="18" t="s">
        <v>18</v>
      </c>
      <c r="B229" s="19">
        <v>10</v>
      </c>
      <c r="C229" s="19">
        <v>0</v>
      </c>
      <c r="D229" s="19">
        <v>2016</v>
      </c>
      <c r="E229" s="9" t="s">
        <v>19</v>
      </c>
      <c r="F229" s="20" t="s">
        <v>19</v>
      </c>
      <c r="G229" s="20" t="s">
        <v>20</v>
      </c>
      <c r="H229" s="20" t="s">
        <v>21</v>
      </c>
      <c r="I229" s="20" t="s">
        <v>22</v>
      </c>
      <c r="J229" s="20" t="s">
        <v>23</v>
      </c>
      <c r="K229" s="38">
        <f>VLOOKUP(D229&amp;"."&amp;B229&amp;"."&amp;C229,FPL!$B:$E,4, FALSE)*1.3</f>
        <v>64116</v>
      </c>
      <c r="L229" s="20" t="s">
        <v>21</v>
      </c>
      <c r="M229" s="42">
        <f>VLOOKUP(D229&amp;"."&amp;B229&amp;"."&amp;C229,FPL!$B:$E,4, FALSE)*1.85</f>
        <v>91242</v>
      </c>
      <c r="N229" s="9">
        <v>0</v>
      </c>
      <c r="O229" s="10">
        <f t="shared" si="3"/>
        <v>0.7</v>
      </c>
    </row>
    <row r="230" spans="1:15" x14ac:dyDescent="0.45">
      <c r="A230" s="18" t="s">
        <v>18</v>
      </c>
      <c r="B230" s="19">
        <v>11</v>
      </c>
      <c r="C230" s="19">
        <v>0</v>
      </c>
      <c r="D230" s="19">
        <v>2016</v>
      </c>
      <c r="E230" s="9" t="s">
        <v>19</v>
      </c>
      <c r="F230" s="20" t="s">
        <v>19</v>
      </c>
      <c r="G230" s="20" t="s">
        <v>20</v>
      </c>
      <c r="H230" s="20" t="s">
        <v>21</v>
      </c>
      <c r="I230" s="20" t="s">
        <v>22</v>
      </c>
      <c r="J230" s="20" t="s">
        <v>23</v>
      </c>
      <c r="K230" s="38">
        <f>VLOOKUP(D230&amp;"."&amp;B230&amp;"."&amp;C230,FPL!$B:$E,4, FALSE)*1.3</f>
        <v>69524</v>
      </c>
      <c r="L230" s="20" t="s">
        <v>21</v>
      </c>
      <c r="M230" s="42">
        <f>VLOOKUP(D230&amp;"."&amp;B230&amp;"."&amp;C230,FPL!$B:$E,4, FALSE)*1.85</f>
        <v>98938</v>
      </c>
      <c r="N230" s="9">
        <v>0</v>
      </c>
      <c r="O230" s="10">
        <f t="shared" si="3"/>
        <v>0.7</v>
      </c>
    </row>
    <row r="231" spans="1:15" x14ac:dyDescent="0.45">
      <c r="A231" s="18" t="s">
        <v>18</v>
      </c>
      <c r="B231" s="19">
        <v>12</v>
      </c>
      <c r="C231" s="19">
        <v>0</v>
      </c>
      <c r="D231" s="19">
        <v>2016</v>
      </c>
      <c r="E231" s="9" t="s">
        <v>19</v>
      </c>
      <c r="F231" s="20" t="s">
        <v>19</v>
      </c>
      <c r="G231" s="20" t="s">
        <v>20</v>
      </c>
      <c r="H231" s="20" t="s">
        <v>21</v>
      </c>
      <c r="I231" s="20" t="s">
        <v>22</v>
      </c>
      <c r="J231" s="20" t="s">
        <v>23</v>
      </c>
      <c r="K231" s="38">
        <f>VLOOKUP(D231&amp;"."&amp;B231&amp;"."&amp;C231,FPL!$B:$E,4, FALSE)*1.3</f>
        <v>74932</v>
      </c>
      <c r="L231" s="20" t="s">
        <v>21</v>
      </c>
      <c r="M231" s="42">
        <f>VLOOKUP(D231&amp;"."&amp;B231&amp;"."&amp;C231,FPL!$B:$E,4, FALSE)*1.85</f>
        <v>106634</v>
      </c>
      <c r="N231" s="9">
        <v>0</v>
      </c>
      <c r="O231" s="10">
        <f t="shared" si="3"/>
        <v>0.7</v>
      </c>
    </row>
    <row r="232" spans="1:15" x14ac:dyDescent="0.45">
      <c r="A232" s="18" t="s">
        <v>18</v>
      </c>
      <c r="B232" s="19">
        <v>1</v>
      </c>
      <c r="C232" s="19" t="s">
        <v>28</v>
      </c>
      <c r="D232" s="19">
        <v>2016</v>
      </c>
      <c r="E232" s="9" t="s">
        <v>19</v>
      </c>
      <c r="F232" s="20" t="s">
        <v>19</v>
      </c>
      <c r="G232" s="20" t="s">
        <v>20</v>
      </c>
      <c r="H232" s="20" t="s">
        <v>21</v>
      </c>
      <c r="I232" s="20" t="s">
        <v>22</v>
      </c>
      <c r="J232" s="20" t="s">
        <v>23</v>
      </c>
      <c r="K232" s="38">
        <f>VLOOKUP(D232&amp;"."&amp;B232&amp;"."&amp;C232,FPL!$B:$E,4, FALSE)*1.3</f>
        <v>19125.600000000002</v>
      </c>
      <c r="L232" s="20" t="s">
        <v>21</v>
      </c>
      <c r="M232" s="42">
        <f>VLOOKUP(D232&amp;"."&amp;B232&amp;"."&amp;C232,FPL!$B:$E,4, FALSE)*1.85</f>
        <v>27217.200000000001</v>
      </c>
      <c r="N232" s="9">
        <v>0</v>
      </c>
      <c r="O232" s="10">
        <f t="shared" si="3"/>
        <v>0.7</v>
      </c>
    </row>
    <row r="233" spans="1:15" x14ac:dyDescent="0.45">
      <c r="A233" s="18" t="s">
        <v>18</v>
      </c>
      <c r="B233" s="19">
        <v>2</v>
      </c>
      <c r="C233" s="19" t="s">
        <v>28</v>
      </c>
      <c r="D233" s="19">
        <v>2016</v>
      </c>
      <c r="E233" s="9" t="s">
        <v>19</v>
      </c>
      <c r="F233" s="20" t="s">
        <v>19</v>
      </c>
      <c r="G233" s="20" t="s">
        <v>20</v>
      </c>
      <c r="H233" s="20" t="s">
        <v>21</v>
      </c>
      <c r="I233" s="20" t="s">
        <v>22</v>
      </c>
      <c r="J233" s="20" t="s">
        <v>23</v>
      </c>
      <c r="K233" s="38">
        <f>VLOOKUP(D233&amp;"."&amp;B233&amp;"."&amp;C233,FPL!$B:$E,4, FALSE)*1.3</f>
        <v>25885.600000000002</v>
      </c>
      <c r="L233" s="20" t="s">
        <v>21</v>
      </c>
      <c r="M233" s="42">
        <f>VLOOKUP(D233&amp;"."&amp;B233&amp;"."&amp;C233,FPL!$B:$E,4, FALSE)*1.85</f>
        <v>36837.200000000004</v>
      </c>
      <c r="N233" s="9">
        <v>0</v>
      </c>
      <c r="O233" s="10">
        <f t="shared" si="3"/>
        <v>0.7</v>
      </c>
    </row>
    <row r="234" spans="1:15" x14ac:dyDescent="0.45">
      <c r="A234" s="18" t="s">
        <v>18</v>
      </c>
      <c r="B234" s="19">
        <v>3</v>
      </c>
      <c r="C234" s="19" t="s">
        <v>28</v>
      </c>
      <c r="D234" s="19">
        <v>2016</v>
      </c>
      <c r="E234" s="9" t="s">
        <v>19</v>
      </c>
      <c r="F234" s="20" t="s">
        <v>19</v>
      </c>
      <c r="G234" s="20" t="s">
        <v>20</v>
      </c>
      <c r="H234" s="20" t="s">
        <v>21</v>
      </c>
      <c r="I234" s="20" t="s">
        <v>22</v>
      </c>
      <c r="J234" s="20" t="s">
        <v>23</v>
      </c>
      <c r="K234" s="38">
        <f>VLOOKUP(D234&amp;"."&amp;B234&amp;"."&amp;C234,FPL!$B:$E,4, FALSE)*1.3</f>
        <v>32645.600000000002</v>
      </c>
      <c r="L234" s="20" t="s">
        <v>21</v>
      </c>
      <c r="M234" s="42">
        <f>VLOOKUP(D234&amp;"."&amp;B234&amp;"."&amp;C234,FPL!$B:$E,4, FALSE)*1.85</f>
        <v>46457.200000000004</v>
      </c>
      <c r="N234" s="9">
        <v>0</v>
      </c>
      <c r="O234" s="10">
        <f t="shared" si="3"/>
        <v>0.7</v>
      </c>
    </row>
    <row r="235" spans="1:15" x14ac:dyDescent="0.45">
      <c r="A235" s="18" t="s">
        <v>18</v>
      </c>
      <c r="B235" s="19">
        <v>4</v>
      </c>
      <c r="C235" s="19" t="s">
        <v>28</v>
      </c>
      <c r="D235" s="19">
        <v>2016</v>
      </c>
      <c r="E235" s="9" t="s">
        <v>19</v>
      </c>
      <c r="F235" s="20" t="s">
        <v>19</v>
      </c>
      <c r="G235" s="20" t="s">
        <v>20</v>
      </c>
      <c r="H235" s="20" t="s">
        <v>21</v>
      </c>
      <c r="I235" s="20" t="s">
        <v>22</v>
      </c>
      <c r="J235" s="20" t="s">
        <v>23</v>
      </c>
      <c r="K235" s="38">
        <f>VLOOKUP(D235&amp;"."&amp;B235&amp;"."&amp;C235,FPL!$B:$E,4, FALSE)*1.3</f>
        <v>39405.599999999999</v>
      </c>
      <c r="L235" s="20" t="s">
        <v>21</v>
      </c>
      <c r="M235" s="42">
        <f>VLOOKUP(D235&amp;"."&amp;B235&amp;"."&amp;C235,FPL!$B:$E,4, FALSE)*1.85</f>
        <v>56077.200000000004</v>
      </c>
      <c r="N235" s="9">
        <v>0</v>
      </c>
      <c r="O235" s="10">
        <f t="shared" si="3"/>
        <v>0.7</v>
      </c>
    </row>
    <row r="236" spans="1:15" x14ac:dyDescent="0.45">
      <c r="A236" s="18" t="s">
        <v>18</v>
      </c>
      <c r="B236" s="19">
        <v>5</v>
      </c>
      <c r="C236" s="19" t="s">
        <v>28</v>
      </c>
      <c r="D236" s="19">
        <v>2016</v>
      </c>
      <c r="E236" s="9" t="s">
        <v>19</v>
      </c>
      <c r="F236" s="20" t="s">
        <v>19</v>
      </c>
      <c r="G236" s="20" t="s">
        <v>20</v>
      </c>
      <c r="H236" s="20" t="s">
        <v>21</v>
      </c>
      <c r="I236" s="20" t="s">
        <v>22</v>
      </c>
      <c r="J236" s="20" t="s">
        <v>23</v>
      </c>
      <c r="K236" s="38">
        <f>VLOOKUP(D236&amp;"."&amp;B236&amp;"."&amp;C236,FPL!$B:$E,4, FALSE)*1.3</f>
        <v>46165.599999999999</v>
      </c>
      <c r="L236" s="20" t="s">
        <v>21</v>
      </c>
      <c r="M236" s="42">
        <f>VLOOKUP(D236&amp;"."&amp;B236&amp;"."&amp;C236,FPL!$B:$E,4, FALSE)*1.85</f>
        <v>65697.2</v>
      </c>
      <c r="N236" s="9">
        <v>0</v>
      </c>
      <c r="O236" s="10">
        <f t="shared" si="3"/>
        <v>0.7</v>
      </c>
    </row>
    <row r="237" spans="1:15" x14ac:dyDescent="0.45">
      <c r="A237" s="18" t="s">
        <v>18</v>
      </c>
      <c r="B237" s="19">
        <v>6</v>
      </c>
      <c r="C237" s="19" t="s">
        <v>28</v>
      </c>
      <c r="D237" s="19">
        <v>2016</v>
      </c>
      <c r="E237" s="9" t="s">
        <v>19</v>
      </c>
      <c r="F237" s="20" t="s">
        <v>19</v>
      </c>
      <c r="G237" s="20" t="s">
        <v>20</v>
      </c>
      <c r="H237" s="20" t="s">
        <v>21</v>
      </c>
      <c r="I237" s="20" t="s">
        <v>22</v>
      </c>
      <c r="J237" s="20" t="s">
        <v>23</v>
      </c>
      <c r="K237" s="38">
        <f>VLOOKUP(D237&amp;"."&amp;B237&amp;"."&amp;C237,FPL!$B:$E,4, FALSE)*1.3</f>
        <v>52925.599999999999</v>
      </c>
      <c r="L237" s="20" t="s">
        <v>21</v>
      </c>
      <c r="M237" s="42">
        <f>VLOOKUP(D237&amp;"."&amp;B237&amp;"."&amp;C237,FPL!$B:$E,4, FALSE)*1.85</f>
        <v>75317.2</v>
      </c>
      <c r="N237" s="9">
        <v>0</v>
      </c>
      <c r="O237" s="10">
        <f t="shared" si="3"/>
        <v>0.7</v>
      </c>
    </row>
    <row r="238" spans="1:15" x14ac:dyDescent="0.45">
      <c r="A238" s="18" t="s">
        <v>18</v>
      </c>
      <c r="B238" s="19">
        <v>7</v>
      </c>
      <c r="C238" s="19" t="s">
        <v>28</v>
      </c>
      <c r="D238" s="19">
        <v>2016</v>
      </c>
      <c r="E238" s="9" t="s">
        <v>19</v>
      </c>
      <c r="F238" s="20" t="s">
        <v>19</v>
      </c>
      <c r="G238" s="20" t="s">
        <v>20</v>
      </c>
      <c r="H238" s="20" t="s">
        <v>21</v>
      </c>
      <c r="I238" s="20" t="s">
        <v>22</v>
      </c>
      <c r="J238" s="20" t="s">
        <v>23</v>
      </c>
      <c r="K238" s="38">
        <f>VLOOKUP(D238&amp;"."&amp;B238&amp;"."&amp;C238,FPL!$B:$E,4, FALSE)*1.3</f>
        <v>59685.599999999999</v>
      </c>
      <c r="L238" s="20" t="s">
        <v>21</v>
      </c>
      <c r="M238" s="42">
        <f>VLOOKUP(D238&amp;"."&amp;B238&amp;"."&amp;C238,FPL!$B:$E,4, FALSE)*1.85</f>
        <v>84937.2</v>
      </c>
      <c r="N238" s="9">
        <v>0</v>
      </c>
      <c r="O238" s="10">
        <f t="shared" si="3"/>
        <v>0.7</v>
      </c>
    </row>
    <row r="239" spans="1:15" x14ac:dyDescent="0.45">
      <c r="A239" s="18" t="s">
        <v>18</v>
      </c>
      <c r="B239" s="19">
        <v>8</v>
      </c>
      <c r="C239" s="19" t="s">
        <v>28</v>
      </c>
      <c r="D239" s="19">
        <v>2016</v>
      </c>
      <c r="E239" s="9" t="s">
        <v>19</v>
      </c>
      <c r="F239" s="20" t="s">
        <v>19</v>
      </c>
      <c r="G239" s="20" t="s">
        <v>20</v>
      </c>
      <c r="H239" s="20" t="s">
        <v>21</v>
      </c>
      <c r="I239" s="20" t="s">
        <v>22</v>
      </c>
      <c r="J239" s="20" t="s">
        <v>23</v>
      </c>
      <c r="K239" s="38">
        <f>VLOOKUP(D239&amp;"."&amp;B239&amp;"."&amp;C239,FPL!$B:$E,4, FALSE)*1.3</f>
        <v>66445.600000000006</v>
      </c>
      <c r="L239" s="20" t="s">
        <v>21</v>
      </c>
      <c r="M239" s="42">
        <f>VLOOKUP(D239&amp;"."&amp;B239&amp;"."&amp;C239,FPL!$B:$E,4, FALSE)*1.85</f>
        <v>94557.200000000012</v>
      </c>
      <c r="N239" s="9">
        <v>0</v>
      </c>
      <c r="O239" s="10">
        <f t="shared" si="3"/>
        <v>0.7</v>
      </c>
    </row>
    <row r="240" spans="1:15" x14ac:dyDescent="0.45">
      <c r="A240" s="18" t="s">
        <v>18</v>
      </c>
      <c r="B240" s="19">
        <v>9</v>
      </c>
      <c r="C240" s="19" t="s">
        <v>28</v>
      </c>
      <c r="D240" s="19">
        <v>2016</v>
      </c>
      <c r="E240" s="9" t="s">
        <v>19</v>
      </c>
      <c r="F240" s="20" t="s">
        <v>19</v>
      </c>
      <c r="G240" s="20" t="s">
        <v>20</v>
      </c>
      <c r="H240" s="20" t="s">
        <v>21</v>
      </c>
      <c r="I240" s="20" t="s">
        <v>22</v>
      </c>
      <c r="J240" s="20" t="s">
        <v>23</v>
      </c>
      <c r="K240" s="38">
        <f>VLOOKUP(D240&amp;"."&amp;B240&amp;"."&amp;C240,FPL!$B:$E,4, FALSE)*1.3</f>
        <v>73205.600000000006</v>
      </c>
      <c r="L240" s="20" t="s">
        <v>21</v>
      </c>
      <c r="M240" s="42">
        <f>VLOOKUP(D240&amp;"."&amp;B240&amp;"."&amp;C240,FPL!$B:$E,4, FALSE)*1.85</f>
        <v>104177.20000000001</v>
      </c>
      <c r="N240" s="9">
        <v>0</v>
      </c>
      <c r="O240" s="10">
        <f t="shared" si="3"/>
        <v>0.7</v>
      </c>
    </row>
    <row r="241" spans="1:15" x14ac:dyDescent="0.45">
      <c r="A241" s="18" t="s">
        <v>18</v>
      </c>
      <c r="B241" s="19">
        <v>10</v>
      </c>
      <c r="C241" s="19" t="s">
        <v>28</v>
      </c>
      <c r="D241" s="19">
        <v>2016</v>
      </c>
      <c r="E241" s="9" t="s">
        <v>19</v>
      </c>
      <c r="F241" s="20" t="s">
        <v>19</v>
      </c>
      <c r="G241" s="20" t="s">
        <v>20</v>
      </c>
      <c r="H241" s="20" t="s">
        <v>21</v>
      </c>
      <c r="I241" s="20" t="s">
        <v>22</v>
      </c>
      <c r="J241" s="20" t="s">
        <v>23</v>
      </c>
      <c r="K241" s="38">
        <f>VLOOKUP(D241&amp;"."&amp;B241&amp;"."&amp;C241,FPL!$B:$E,4, FALSE)*1.3</f>
        <v>79965.600000000006</v>
      </c>
      <c r="L241" s="20" t="s">
        <v>21</v>
      </c>
      <c r="M241" s="42">
        <f>VLOOKUP(D241&amp;"."&amp;B241&amp;"."&amp;C241,FPL!$B:$E,4, FALSE)*1.85</f>
        <v>113797.20000000001</v>
      </c>
      <c r="N241" s="9">
        <v>0</v>
      </c>
      <c r="O241" s="10">
        <f t="shared" si="3"/>
        <v>0.7</v>
      </c>
    </row>
    <row r="242" spans="1:15" x14ac:dyDescent="0.45">
      <c r="A242" s="18" t="s">
        <v>18</v>
      </c>
      <c r="B242" s="19">
        <v>11</v>
      </c>
      <c r="C242" s="19" t="s">
        <v>28</v>
      </c>
      <c r="D242" s="19">
        <v>2016</v>
      </c>
      <c r="E242" s="9" t="s">
        <v>19</v>
      </c>
      <c r="F242" s="20" t="s">
        <v>19</v>
      </c>
      <c r="G242" s="20" t="s">
        <v>20</v>
      </c>
      <c r="H242" s="20" t="s">
        <v>21</v>
      </c>
      <c r="I242" s="20" t="s">
        <v>22</v>
      </c>
      <c r="J242" s="20" t="s">
        <v>23</v>
      </c>
      <c r="K242" s="38">
        <f>VLOOKUP(D242&amp;"."&amp;B242&amp;"."&amp;C242,FPL!$B:$E,4, FALSE)*1.3</f>
        <v>86725.6</v>
      </c>
      <c r="L242" s="20" t="s">
        <v>21</v>
      </c>
      <c r="M242" s="42">
        <f>VLOOKUP(D242&amp;"."&amp;B242&amp;"."&amp;C242,FPL!$B:$E,4, FALSE)*1.85</f>
        <v>123417.20000000001</v>
      </c>
      <c r="N242" s="9">
        <v>0</v>
      </c>
      <c r="O242" s="10">
        <f t="shared" si="3"/>
        <v>0.7</v>
      </c>
    </row>
    <row r="243" spans="1:15" x14ac:dyDescent="0.45">
      <c r="A243" s="18" t="s">
        <v>18</v>
      </c>
      <c r="B243" s="19">
        <v>12</v>
      </c>
      <c r="C243" s="19" t="s">
        <v>28</v>
      </c>
      <c r="D243" s="19">
        <v>2016</v>
      </c>
      <c r="E243" s="9" t="s">
        <v>19</v>
      </c>
      <c r="F243" s="20" t="s">
        <v>19</v>
      </c>
      <c r="G243" s="20" t="s">
        <v>20</v>
      </c>
      <c r="H243" s="20" t="s">
        <v>21</v>
      </c>
      <c r="I243" s="20" t="s">
        <v>22</v>
      </c>
      <c r="J243" s="20" t="s">
        <v>23</v>
      </c>
      <c r="K243" s="38">
        <f>VLOOKUP(D243&amp;"."&amp;B243&amp;"."&amp;C243,FPL!$B:$E,4, FALSE)*1.3</f>
        <v>93485.6</v>
      </c>
      <c r="L243" s="20" t="s">
        <v>21</v>
      </c>
      <c r="M243" s="42">
        <f>VLOOKUP(D243&amp;"."&amp;B243&amp;"."&amp;C243,FPL!$B:$E,4, FALSE)*1.85</f>
        <v>133037.20000000001</v>
      </c>
      <c r="N243" s="9">
        <v>0</v>
      </c>
      <c r="O243" s="10">
        <f t="shared" si="3"/>
        <v>0.7</v>
      </c>
    </row>
    <row r="244" spans="1:15" x14ac:dyDescent="0.45">
      <c r="A244" s="18" t="s">
        <v>18</v>
      </c>
      <c r="B244" s="19">
        <v>1</v>
      </c>
      <c r="C244" s="19" t="s">
        <v>34</v>
      </c>
      <c r="D244" s="19">
        <v>2016</v>
      </c>
      <c r="E244" s="9" t="s">
        <v>19</v>
      </c>
      <c r="F244" s="20" t="s">
        <v>19</v>
      </c>
      <c r="G244" s="20" t="s">
        <v>20</v>
      </c>
      <c r="H244" s="20" t="s">
        <v>21</v>
      </c>
      <c r="I244" s="20" t="s">
        <v>22</v>
      </c>
      <c r="J244" s="20" t="s">
        <v>23</v>
      </c>
      <c r="K244" s="38">
        <f>VLOOKUP(D244&amp;"."&amp;B244&amp;"."&amp;C244,FPL!$B:$E,4, FALSE)*1.3</f>
        <v>17595.5</v>
      </c>
      <c r="L244" s="20" t="s">
        <v>21</v>
      </c>
      <c r="M244" s="42">
        <f>VLOOKUP(D244&amp;"."&amp;B244&amp;"."&amp;C244,FPL!$B:$E,4, FALSE)*1.85</f>
        <v>25039.75</v>
      </c>
      <c r="N244" s="9">
        <v>0</v>
      </c>
      <c r="O244" s="10">
        <f t="shared" si="3"/>
        <v>0.7</v>
      </c>
    </row>
    <row r="245" spans="1:15" x14ac:dyDescent="0.45">
      <c r="A245" s="18" t="s">
        <v>18</v>
      </c>
      <c r="B245" s="19">
        <v>2</v>
      </c>
      <c r="C245" s="19" t="s">
        <v>34</v>
      </c>
      <c r="D245" s="19">
        <v>2016</v>
      </c>
      <c r="E245" s="9" t="s">
        <v>19</v>
      </c>
      <c r="F245" s="20" t="s">
        <v>19</v>
      </c>
      <c r="G245" s="20" t="s">
        <v>20</v>
      </c>
      <c r="H245" s="20" t="s">
        <v>21</v>
      </c>
      <c r="I245" s="20" t="s">
        <v>22</v>
      </c>
      <c r="J245" s="20" t="s">
        <v>23</v>
      </c>
      <c r="K245" s="38">
        <f>VLOOKUP(D245&amp;"."&amp;B245&amp;"."&amp;C245,FPL!$B:$E,4, FALSE)*1.3</f>
        <v>23809.5</v>
      </c>
      <c r="L245" s="20" t="s">
        <v>21</v>
      </c>
      <c r="M245" s="42">
        <f>VLOOKUP(D245&amp;"."&amp;B245&amp;"."&amp;C245,FPL!$B:$E,4, FALSE)*1.85</f>
        <v>33882.75</v>
      </c>
      <c r="N245" s="9">
        <v>0</v>
      </c>
      <c r="O245" s="10">
        <f t="shared" si="3"/>
        <v>0.7</v>
      </c>
    </row>
    <row r="246" spans="1:15" x14ac:dyDescent="0.45">
      <c r="A246" s="18" t="s">
        <v>18</v>
      </c>
      <c r="B246" s="19">
        <v>3</v>
      </c>
      <c r="C246" s="19" t="s">
        <v>34</v>
      </c>
      <c r="D246" s="19">
        <v>2016</v>
      </c>
      <c r="E246" s="9" t="s">
        <v>19</v>
      </c>
      <c r="F246" s="20" t="s">
        <v>19</v>
      </c>
      <c r="G246" s="20" t="s">
        <v>20</v>
      </c>
      <c r="H246" s="20" t="s">
        <v>21</v>
      </c>
      <c r="I246" s="20" t="s">
        <v>22</v>
      </c>
      <c r="J246" s="20" t="s">
        <v>23</v>
      </c>
      <c r="K246" s="38">
        <f>VLOOKUP(D246&amp;"."&amp;B246&amp;"."&amp;C246,FPL!$B:$E,4, FALSE)*1.3</f>
        <v>30023.5</v>
      </c>
      <c r="L246" s="20" t="s">
        <v>21</v>
      </c>
      <c r="M246" s="42">
        <f>VLOOKUP(D246&amp;"."&amp;B246&amp;"."&amp;C246,FPL!$B:$E,4, FALSE)*1.85</f>
        <v>42725.75</v>
      </c>
      <c r="N246" s="9">
        <v>0</v>
      </c>
      <c r="O246" s="10">
        <f t="shared" si="3"/>
        <v>0.7</v>
      </c>
    </row>
    <row r="247" spans="1:15" x14ac:dyDescent="0.45">
      <c r="A247" s="18" t="s">
        <v>18</v>
      </c>
      <c r="B247" s="19">
        <v>4</v>
      </c>
      <c r="C247" s="19" t="s">
        <v>34</v>
      </c>
      <c r="D247" s="19">
        <v>2016</v>
      </c>
      <c r="E247" s="9" t="s">
        <v>19</v>
      </c>
      <c r="F247" s="20" t="s">
        <v>19</v>
      </c>
      <c r="G247" s="20" t="s">
        <v>20</v>
      </c>
      <c r="H247" s="20" t="s">
        <v>21</v>
      </c>
      <c r="I247" s="20" t="s">
        <v>22</v>
      </c>
      <c r="J247" s="20" t="s">
        <v>23</v>
      </c>
      <c r="K247" s="38">
        <f>VLOOKUP(D247&amp;"."&amp;B247&amp;"."&amp;C247,FPL!$B:$E,4, FALSE)*1.3</f>
        <v>36237.5</v>
      </c>
      <c r="L247" s="20" t="s">
        <v>21</v>
      </c>
      <c r="M247" s="42">
        <f>VLOOKUP(D247&amp;"."&amp;B247&amp;"."&amp;C247,FPL!$B:$E,4, FALSE)*1.85</f>
        <v>51568.75</v>
      </c>
      <c r="N247" s="9">
        <v>0</v>
      </c>
      <c r="O247" s="10">
        <f t="shared" si="3"/>
        <v>0.7</v>
      </c>
    </row>
    <row r="248" spans="1:15" x14ac:dyDescent="0.45">
      <c r="A248" s="18" t="s">
        <v>18</v>
      </c>
      <c r="B248" s="19">
        <v>5</v>
      </c>
      <c r="C248" s="19" t="s">
        <v>34</v>
      </c>
      <c r="D248" s="19">
        <v>2016</v>
      </c>
      <c r="E248" s="9" t="s">
        <v>19</v>
      </c>
      <c r="F248" s="20" t="s">
        <v>19</v>
      </c>
      <c r="G248" s="20" t="s">
        <v>20</v>
      </c>
      <c r="H248" s="20" t="s">
        <v>21</v>
      </c>
      <c r="I248" s="20" t="s">
        <v>22</v>
      </c>
      <c r="J248" s="20" t="s">
        <v>23</v>
      </c>
      <c r="K248" s="38">
        <f>VLOOKUP(D248&amp;"."&amp;B248&amp;"."&amp;C248,FPL!$B:$E,4, FALSE)*1.3</f>
        <v>42451.5</v>
      </c>
      <c r="L248" s="20" t="s">
        <v>21</v>
      </c>
      <c r="M248" s="42">
        <f>VLOOKUP(D248&amp;"."&amp;B248&amp;"."&amp;C248,FPL!$B:$E,4, FALSE)*1.85</f>
        <v>60411.75</v>
      </c>
      <c r="N248" s="9">
        <v>0</v>
      </c>
      <c r="O248" s="10">
        <f t="shared" si="3"/>
        <v>0.7</v>
      </c>
    </row>
    <row r="249" spans="1:15" x14ac:dyDescent="0.45">
      <c r="A249" s="18" t="s">
        <v>18</v>
      </c>
      <c r="B249" s="19">
        <v>6</v>
      </c>
      <c r="C249" s="19" t="s">
        <v>34</v>
      </c>
      <c r="D249" s="19">
        <v>2016</v>
      </c>
      <c r="E249" s="9" t="s">
        <v>19</v>
      </c>
      <c r="F249" s="20" t="s">
        <v>19</v>
      </c>
      <c r="G249" s="20" t="s">
        <v>20</v>
      </c>
      <c r="H249" s="20" t="s">
        <v>21</v>
      </c>
      <c r="I249" s="20" t="s">
        <v>22</v>
      </c>
      <c r="J249" s="20" t="s">
        <v>23</v>
      </c>
      <c r="K249" s="38">
        <f>VLOOKUP(D249&amp;"."&amp;B249&amp;"."&amp;C249,FPL!$B:$E,4, FALSE)*1.3</f>
        <v>48665.5</v>
      </c>
      <c r="L249" s="20" t="s">
        <v>21</v>
      </c>
      <c r="M249" s="42">
        <f>VLOOKUP(D249&amp;"."&amp;B249&amp;"."&amp;C249,FPL!$B:$E,4, FALSE)*1.85</f>
        <v>69254.75</v>
      </c>
      <c r="N249" s="9">
        <v>0</v>
      </c>
      <c r="O249" s="10">
        <f t="shared" si="3"/>
        <v>0.7</v>
      </c>
    </row>
    <row r="250" spans="1:15" x14ac:dyDescent="0.45">
      <c r="A250" s="18" t="s">
        <v>18</v>
      </c>
      <c r="B250" s="19">
        <v>7</v>
      </c>
      <c r="C250" s="19" t="s">
        <v>34</v>
      </c>
      <c r="D250" s="19">
        <v>2016</v>
      </c>
      <c r="E250" s="9" t="s">
        <v>19</v>
      </c>
      <c r="F250" s="20" t="s">
        <v>19</v>
      </c>
      <c r="G250" s="20" t="s">
        <v>20</v>
      </c>
      <c r="H250" s="20" t="s">
        <v>21</v>
      </c>
      <c r="I250" s="20" t="s">
        <v>22</v>
      </c>
      <c r="J250" s="20" t="s">
        <v>23</v>
      </c>
      <c r="K250" s="38">
        <f>VLOOKUP(D250&amp;"."&amp;B250&amp;"."&amp;C250,FPL!$B:$E,4, FALSE)*1.3</f>
        <v>54879.5</v>
      </c>
      <c r="L250" s="20" t="s">
        <v>21</v>
      </c>
      <c r="M250" s="42">
        <f>VLOOKUP(D250&amp;"."&amp;B250&amp;"."&amp;C250,FPL!$B:$E,4, FALSE)*1.85</f>
        <v>78097.75</v>
      </c>
      <c r="N250" s="9">
        <v>0</v>
      </c>
      <c r="O250" s="10">
        <f t="shared" si="3"/>
        <v>0.7</v>
      </c>
    </row>
    <row r="251" spans="1:15" x14ac:dyDescent="0.45">
      <c r="A251" s="18" t="s">
        <v>18</v>
      </c>
      <c r="B251" s="19">
        <v>8</v>
      </c>
      <c r="C251" s="19" t="s">
        <v>34</v>
      </c>
      <c r="D251" s="19">
        <v>2016</v>
      </c>
      <c r="E251" s="9" t="s">
        <v>19</v>
      </c>
      <c r="F251" s="20" t="s">
        <v>19</v>
      </c>
      <c r="G251" s="20" t="s">
        <v>20</v>
      </c>
      <c r="H251" s="20" t="s">
        <v>21</v>
      </c>
      <c r="I251" s="20" t="s">
        <v>22</v>
      </c>
      <c r="J251" s="20" t="s">
        <v>23</v>
      </c>
      <c r="K251" s="38">
        <f>VLOOKUP(D251&amp;"."&amp;B251&amp;"."&amp;C251,FPL!$B:$E,4, FALSE)*1.3</f>
        <v>61093.5</v>
      </c>
      <c r="L251" s="20" t="s">
        <v>21</v>
      </c>
      <c r="M251" s="42">
        <f>VLOOKUP(D251&amp;"."&amp;B251&amp;"."&amp;C251,FPL!$B:$E,4, FALSE)*1.85</f>
        <v>86940.75</v>
      </c>
      <c r="N251" s="9">
        <v>0</v>
      </c>
      <c r="O251" s="10">
        <f t="shared" si="3"/>
        <v>0.7</v>
      </c>
    </row>
    <row r="252" spans="1:15" x14ac:dyDescent="0.45">
      <c r="A252" s="18" t="s">
        <v>18</v>
      </c>
      <c r="B252" s="19">
        <v>9</v>
      </c>
      <c r="C252" s="19" t="s">
        <v>34</v>
      </c>
      <c r="D252" s="19">
        <v>2016</v>
      </c>
      <c r="E252" s="9" t="s">
        <v>19</v>
      </c>
      <c r="F252" s="20" t="s">
        <v>19</v>
      </c>
      <c r="G252" s="20" t="s">
        <v>20</v>
      </c>
      <c r="H252" s="20" t="s">
        <v>21</v>
      </c>
      <c r="I252" s="20" t="s">
        <v>22</v>
      </c>
      <c r="J252" s="20" t="s">
        <v>23</v>
      </c>
      <c r="K252" s="38">
        <f>VLOOKUP(D252&amp;"."&amp;B252&amp;"."&amp;C252,FPL!$B:$E,4, FALSE)*1.3</f>
        <v>67307.5</v>
      </c>
      <c r="L252" s="20" t="s">
        <v>21</v>
      </c>
      <c r="M252" s="42">
        <f>VLOOKUP(D252&amp;"."&amp;B252&amp;"."&amp;C252,FPL!$B:$E,4, FALSE)*1.85</f>
        <v>95783.75</v>
      </c>
      <c r="N252" s="9">
        <v>0</v>
      </c>
      <c r="O252" s="10">
        <f t="shared" si="3"/>
        <v>0.7</v>
      </c>
    </row>
    <row r="253" spans="1:15" x14ac:dyDescent="0.45">
      <c r="A253" s="18" t="s">
        <v>18</v>
      </c>
      <c r="B253" s="19">
        <v>10</v>
      </c>
      <c r="C253" s="19" t="s">
        <v>34</v>
      </c>
      <c r="D253" s="19">
        <v>2016</v>
      </c>
      <c r="E253" s="9" t="s">
        <v>19</v>
      </c>
      <c r="F253" s="20" t="s">
        <v>19</v>
      </c>
      <c r="G253" s="20" t="s">
        <v>20</v>
      </c>
      <c r="H253" s="20" t="s">
        <v>21</v>
      </c>
      <c r="I253" s="20" t="s">
        <v>22</v>
      </c>
      <c r="J253" s="20" t="s">
        <v>23</v>
      </c>
      <c r="K253" s="38">
        <f>VLOOKUP(D253&amp;"."&amp;B253&amp;"."&amp;C253,FPL!$B:$E,4, FALSE)*1.3</f>
        <v>73521.5</v>
      </c>
      <c r="L253" s="20" t="s">
        <v>21</v>
      </c>
      <c r="M253" s="42">
        <f>VLOOKUP(D253&amp;"."&amp;B253&amp;"."&amp;C253,FPL!$B:$E,4, FALSE)*1.85</f>
        <v>104626.75</v>
      </c>
      <c r="N253" s="9">
        <v>0</v>
      </c>
      <c r="O253" s="10">
        <f t="shared" si="3"/>
        <v>0.7</v>
      </c>
    </row>
    <row r="254" spans="1:15" x14ac:dyDescent="0.45">
      <c r="A254" s="18" t="s">
        <v>18</v>
      </c>
      <c r="B254" s="19">
        <v>11</v>
      </c>
      <c r="C254" s="19" t="s">
        <v>34</v>
      </c>
      <c r="D254" s="19">
        <v>2016</v>
      </c>
      <c r="E254" s="9" t="s">
        <v>19</v>
      </c>
      <c r="F254" s="20" t="s">
        <v>19</v>
      </c>
      <c r="G254" s="20" t="s">
        <v>20</v>
      </c>
      <c r="H254" s="20" t="s">
        <v>21</v>
      </c>
      <c r="I254" s="20" t="s">
        <v>22</v>
      </c>
      <c r="J254" s="20" t="s">
        <v>23</v>
      </c>
      <c r="K254" s="38">
        <f>VLOOKUP(D254&amp;"."&amp;B254&amp;"."&amp;C254,FPL!$B:$E,4, FALSE)*1.3</f>
        <v>79735.5</v>
      </c>
      <c r="L254" s="20" t="s">
        <v>21</v>
      </c>
      <c r="M254" s="42">
        <f>VLOOKUP(D254&amp;"."&amp;B254&amp;"."&amp;C254,FPL!$B:$E,4, FALSE)*1.85</f>
        <v>113469.75</v>
      </c>
      <c r="N254" s="9">
        <v>0</v>
      </c>
      <c r="O254" s="10">
        <f t="shared" si="3"/>
        <v>0.7</v>
      </c>
    </row>
    <row r="255" spans="1:15" ht="14.65" thickBot="1" x14ac:dyDescent="0.5">
      <c r="A255" s="18" t="s">
        <v>18</v>
      </c>
      <c r="B255" s="19">
        <v>12</v>
      </c>
      <c r="C255" s="19" t="s">
        <v>34</v>
      </c>
      <c r="D255" s="19">
        <v>2016</v>
      </c>
      <c r="E255" s="9" t="s">
        <v>19</v>
      </c>
      <c r="F255" s="20" t="s">
        <v>19</v>
      </c>
      <c r="G255" s="20" t="s">
        <v>20</v>
      </c>
      <c r="H255" s="20" t="s">
        <v>21</v>
      </c>
      <c r="I255" s="20" t="s">
        <v>22</v>
      </c>
      <c r="J255" s="20" t="s">
        <v>23</v>
      </c>
      <c r="K255" s="38">
        <f>VLOOKUP(D255&amp;"."&amp;B255&amp;"."&amp;C255,FPL!$B:$E,4, FALSE)*1.3</f>
        <v>85949.5</v>
      </c>
      <c r="L255" s="20" t="s">
        <v>21</v>
      </c>
      <c r="M255" s="42">
        <f>VLOOKUP(D255&amp;"."&amp;B255&amp;"."&amp;C255,FPL!$B:$E,4, FALSE)*1.85</f>
        <v>122312.75</v>
      </c>
      <c r="N255" s="9">
        <v>0</v>
      </c>
      <c r="O255" s="10">
        <f t="shared" si="3"/>
        <v>0.7</v>
      </c>
    </row>
    <row r="256" spans="1:15" ht="14.65" thickTop="1" x14ac:dyDescent="0.45">
      <c r="A256" s="26" t="s">
        <v>18</v>
      </c>
      <c r="B256" s="27">
        <v>1</v>
      </c>
      <c r="C256" s="27">
        <v>0</v>
      </c>
      <c r="D256" s="27">
        <v>2015</v>
      </c>
      <c r="E256" s="28" t="s">
        <v>19</v>
      </c>
      <c r="F256" s="29" t="s">
        <v>19</v>
      </c>
      <c r="G256" s="29" t="s">
        <v>20</v>
      </c>
      <c r="H256" s="29" t="s">
        <v>21</v>
      </c>
      <c r="I256" s="29" t="s">
        <v>22</v>
      </c>
      <c r="J256" s="29" t="s">
        <v>23</v>
      </c>
      <c r="K256" s="40">
        <f>VLOOKUP(D256&amp;"."&amp;B256&amp;"."&amp;C256,FPL!$B:$E,4, FALSE)*1.3</f>
        <v>15301</v>
      </c>
      <c r="L256" s="29" t="s">
        <v>21</v>
      </c>
      <c r="M256" s="44">
        <f>VLOOKUP(D256&amp;"."&amp;B256&amp;"."&amp;C256,FPL!$B:$E,4, FALSE)*1.85</f>
        <v>21774.5</v>
      </c>
      <c r="N256" s="28">
        <v>0</v>
      </c>
      <c r="O256" s="30">
        <f t="shared" si="3"/>
        <v>0.7</v>
      </c>
    </row>
    <row r="257" spans="1:15" x14ac:dyDescent="0.45">
      <c r="A257" s="18" t="s">
        <v>18</v>
      </c>
      <c r="B257" s="19">
        <v>2</v>
      </c>
      <c r="C257" s="19">
        <v>0</v>
      </c>
      <c r="D257" s="19">
        <v>2015</v>
      </c>
      <c r="E257" s="9" t="s">
        <v>19</v>
      </c>
      <c r="F257" s="20" t="s">
        <v>19</v>
      </c>
      <c r="G257" s="20" t="s">
        <v>20</v>
      </c>
      <c r="H257" s="20" t="s">
        <v>21</v>
      </c>
      <c r="I257" s="20" t="s">
        <v>22</v>
      </c>
      <c r="J257" s="20" t="s">
        <v>23</v>
      </c>
      <c r="K257" s="38">
        <f>VLOOKUP(D257&amp;"."&amp;B257&amp;"."&amp;C257,FPL!$B:$E,4, FALSE)*1.3</f>
        <v>20709</v>
      </c>
      <c r="L257" s="20" t="s">
        <v>21</v>
      </c>
      <c r="M257" s="42">
        <f>VLOOKUP(D257&amp;"."&amp;B257&amp;"."&amp;C257,FPL!$B:$E,4, FALSE)*1.85</f>
        <v>29470.5</v>
      </c>
      <c r="N257" s="9">
        <v>0</v>
      </c>
      <c r="O257" s="10">
        <f t="shared" si="3"/>
        <v>0.7</v>
      </c>
    </row>
    <row r="258" spans="1:15" x14ac:dyDescent="0.45">
      <c r="A258" s="18" t="s">
        <v>18</v>
      </c>
      <c r="B258" s="19">
        <v>3</v>
      </c>
      <c r="C258" s="19">
        <v>0</v>
      </c>
      <c r="D258" s="19">
        <v>2015</v>
      </c>
      <c r="E258" s="9" t="s">
        <v>19</v>
      </c>
      <c r="F258" s="20" t="s">
        <v>19</v>
      </c>
      <c r="G258" s="20" t="s">
        <v>20</v>
      </c>
      <c r="H258" s="20" t="s">
        <v>21</v>
      </c>
      <c r="I258" s="20" t="s">
        <v>22</v>
      </c>
      <c r="J258" s="20" t="s">
        <v>23</v>
      </c>
      <c r="K258" s="38">
        <f>VLOOKUP(D258&amp;"."&amp;B258&amp;"."&amp;C258,FPL!$B:$E,4, FALSE)*1.3</f>
        <v>26117</v>
      </c>
      <c r="L258" s="20" t="s">
        <v>21</v>
      </c>
      <c r="M258" s="42">
        <f>VLOOKUP(D258&amp;"."&amp;B258&amp;"."&amp;C258,FPL!$B:$E,4, FALSE)*1.85</f>
        <v>37166.5</v>
      </c>
      <c r="N258" s="9">
        <v>0</v>
      </c>
      <c r="O258" s="10">
        <f t="shared" si="3"/>
        <v>0.7</v>
      </c>
    </row>
    <row r="259" spans="1:15" x14ac:dyDescent="0.45">
      <c r="A259" s="18" t="s">
        <v>18</v>
      </c>
      <c r="B259" s="19">
        <v>4</v>
      </c>
      <c r="C259" s="19">
        <v>0</v>
      </c>
      <c r="D259" s="19">
        <v>2015</v>
      </c>
      <c r="E259" s="9" t="s">
        <v>19</v>
      </c>
      <c r="F259" s="20" t="s">
        <v>19</v>
      </c>
      <c r="G259" s="20" t="s">
        <v>20</v>
      </c>
      <c r="H259" s="20" t="s">
        <v>21</v>
      </c>
      <c r="I259" s="20" t="s">
        <v>22</v>
      </c>
      <c r="J259" s="20" t="s">
        <v>23</v>
      </c>
      <c r="K259" s="38">
        <f>VLOOKUP(D259&amp;"."&amp;B259&amp;"."&amp;C259,FPL!$B:$E,4, FALSE)*1.3</f>
        <v>31525</v>
      </c>
      <c r="L259" s="20" t="s">
        <v>21</v>
      </c>
      <c r="M259" s="42">
        <f>VLOOKUP(D259&amp;"."&amp;B259&amp;"."&amp;C259,FPL!$B:$E,4, FALSE)*1.85</f>
        <v>44862.5</v>
      </c>
      <c r="N259" s="9">
        <v>0</v>
      </c>
      <c r="O259" s="10">
        <f t="shared" si="3"/>
        <v>0.7</v>
      </c>
    </row>
    <row r="260" spans="1:15" x14ac:dyDescent="0.45">
      <c r="A260" s="18" t="s">
        <v>18</v>
      </c>
      <c r="B260" s="19">
        <v>5</v>
      </c>
      <c r="C260" s="19">
        <v>0</v>
      </c>
      <c r="D260" s="19">
        <v>2015</v>
      </c>
      <c r="E260" s="9" t="s">
        <v>19</v>
      </c>
      <c r="F260" s="20" t="s">
        <v>19</v>
      </c>
      <c r="G260" s="20" t="s">
        <v>20</v>
      </c>
      <c r="H260" s="20" t="s">
        <v>21</v>
      </c>
      <c r="I260" s="20" t="s">
        <v>22</v>
      </c>
      <c r="J260" s="20" t="s">
        <v>23</v>
      </c>
      <c r="K260" s="38">
        <f>VLOOKUP(D260&amp;"."&amp;B260&amp;"."&amp;C260,FPL!$B:$E,4, FALSE)*1.3</f>
        <v>36933</v>
      </c>
      <c r="L260" s="20" t="s">
        <v>21</v>
      </c>
      <c r="M260" s="42">
        <f>VLOOKUP(D260&amp;"."&amp;B260&amp;"."&amp;C260,FPL!$B:$E,4, FALSE)*1.85</f>
        <v>52558.5</v>
      </c>
      <c r="N260" s="9">
        <v>0</v>
      </c>
      <c r="O260" s="10">
        <f t="shared" si="3"/>
        <v>0.7</v>
      </c>
    </row>
    <row r="261" spans="1:15" x14ac:dyDescent="0.45">
      <c r="A261" s="18" t="s">
        <v>18</v>
      </c>
      <c r="B261" s="19">
        <v>6</v>
      </c>
      <c r="C261" s="19">
        <v>0</v>
      </c>
      <c r="D261" s="19">
        <v>2015</v>
      </c>
      <c r="E261" s="9" t="s">
        <v>19</v>
      </c>
      <c r="F261" s="20" t="s">
        <v>19</v>
      </c>
      <c r="G261" s="20" t="s">
        <v>20</v>
      </c>
      <c r="H261" s="20" t="s">
        <v>21</v>
      </c>
      <c r="I261" s="20" t="s">
        <v>22</v>
      </c>
      <c r="J261" s="20" t="s">
        <v>23</v>
      </c>
      <c r="K261" s="38">
        <f>VLOOKUP(D261&amp;"."&amp;B261&amp;"."&amp;C261,FPL!$B:$E,4, FALSE)*1.3</f>
        <v>42341</v>
      </c>
      <c r="L261" s="20" t="s">
        <v>21</v>
      </c>
      <c r="M261" s="42">
        <f>VLOOKUP(D261&amp;"."&amp;B261&amp;"."&amp;C261,FPL!$B:$E,4, FALSE)*1.85</f>
        <v>60254.5</v>
      </c>
      <c r="N261" s="9">
        <v>0</v>
      </c>
      <c r="O261" s="10">
        <f t="shared" si="3"/>
        <v>0.7</v>
      </c>
    </row>
    <row r="262" spans="1:15" x14ac:dyDescent="0.45">
      <c r="A262" s="18" t="s">
        <v>18</v>
      </c>
      <c r="B262" s="19">
        <v>7</v>
      </c>
      <c r="C262" s="19">
        <v>0</v>
      </c>
      <c r="D262" s="19">
        <v>2015</v>
      </c>
      <c r="E262" s="9" t="s">
        <v>19</v>
      </c>
      <c r="F262" s="20" t="s">
        <v>19</v>
      </c>
      <c r="G262" s="20" t="s">
        <v>20</v>
      </c>
      <c r="H262" s="20" t="s">
        <v>21</v>
      </c>
      <c r="I262" s="20" t="s">
        <v>22</v>
      </c>
      <c r="J262" s="20" t="s">
        <v>23</v>
      </c>
      <c r="K262" s="38">
        <f>VLOOKUP(D262&amp;"."&amp;B262&amp;"."&amp;C262,FPL!$B:$E,4, FALSE)*1.3</f>
        <v>47749</v>
      </c>
      <c r="L262" s="20" t="s">
        <v>21</v>
      </c>
      <c r="M262" s="42">
        <f>VLOOKUP(D262&amp;"."&amp;B262&amp;"."&amp;C262,FPL!$B:$E,4, FALSE)*1.85</f>
        <v>67950.5</v>
      </c>
      <c r="N262" s="9">
        <v>0</v>
      </c>
      <c r="O262" s="10">
        <f t="shared" si="3"/>
        <v>0.7</v>
      </c>
    </row>
    <row r="263" spans="1:15" x14ac:dyDescent="0.45">
      <c r="A263" s="18" t="s">
        <v>18</v>
      </c>
      <c r="B263" s="19">
        <v>8</v>
      </c>
      <c r="C263" s="19">
        <v>0</v>
      </c>
      <c r="D263" s="19">
        <v>2015</v>
      </c>
      <c r="E263" s="9" t="s">
        <v>19</v>
      </c>
      <c r="F263" s="20" t="s">
        <v>19</v>
      </c>
      <c r="G263" s="20" t="s">
        <v>20</v>
      </c>
      <c r="H263" s="20" t="s">
        <v>21</v>
      </c>
      <c r="I263" s="20" t="s">
        <v>22</v>
      </c>
      <c r="J263" s="20" t="s">
        <v>23</v>
      </c>
      <c r="K263" s="38">
        <f>VLOOKUP(D263&amp;"."&amp;B263&amp;"."&amp;C263,FPL!$B:$E,4, FALSE)*1.3</f>
        <v>53157</v>
      </c>
      <c r="L263" s="20" t="s">
        <v>21</v>
      </c>
      <c r="M263" s="42">
        <f>VLOOKUP(D263&amp;"."&amp;B263&amp;"."&amp;C263,FPL!$B:$E,4, FALSE)*1.85</f>
        <v>75646.5</v>
      </c>
      <c r="N263" s="9">
        <v>0</v>
      </c>
      <c r="O263" s="10">
        <f t="shared" si="3"/>
        <v>0.7</v>
      </c>
    </row>
    <row r="264" spans="1:15" x14ac:dyDescent="0.45">
      <c r="A264" s="18" t="s">
        <v>18</v>
      </c>
      <c r="B264" s="19">
        <v>9</v>
      </c>
      <c r="C264" s="19">
        <v>0</v>
      </c>
      <c r="D264" s="19">
        <v>2015</v>
      </c>
      <c r="E264" s="9" t="s">
        <v>19</v>
      </c>
      <c r="F264" s="20" t="s">
        <v>19</v>
      </c>
      <c r="G264" s="20" t="s">
        <v>20</v>
      </c>
      <c r="H264" s="20" t="s">
        <v>21</v>
      </c>
      <c r="I264" s="20" t="s">
        <v>22</v>
      </c>
      <c r="J264" s="20" t="s">
        <v>23</v>
      </c>
      <c r="K264" s="38">
        <f>VLOOKUP(D264&amp;"."&amp;B264&amp;"."&amp;C264,FPL!$B:$E,4, FALSE)*1.3</f>
        <v>58565</v>
      </c>
      <c r="L264" s="20" t="s">
        <v>21</v>
      </c>
      <c r="M264" s="42">
        <f>VLOOKUP(D264&amp;"."&amp;B264&amp;"."&amp;C264,FPL!$B:$E,4, FALSE)*1.85</f>
        <v>83342.5</v>
      </c>
      <c r="N264" s="9">
        <v>0</v>
      </c>
      <c r="O264" s="10">
        <f t="shared" si="3"/>
        <v>0.7</v>
      </c>
    </row>
    <row r="265" spans="1:15" x14ac:dyDescent="0.45">
      <c r="A265" s="18" t="s">
        <v>18</v>
      </c>
      <c r="B265" s="19">
        <v>10</v>
      </c>
      <c r="C265" s="19">
        <v>0</v>
      </c>
      <c r="D265" s="19">
        <v>2015</v>
      </c>
      <c r="E265" s="9" t="s">
        <v>19</v>
      </c>
      <c r="F265" s="20" t="s">
        <v>19</v>
      </c>
      <c r="G265" s="20" t="s">
        <v>20</v>
      </c>
      <c r="H265" s="20" t="s">
        <v>21</v>
      </c>
      <c r="I265" s="20" t="s">
        <v>22</v>
      </c>
      <c r="J265" s="20" t="s">
        <v>23</v>
      </c>
      <c r="K265" s="38">
        <f>VLOOKUP(D265&amp;"."&amp;B265&amp;"."&amp;C265,FPL!$B:$E,4, FALSE)*1.3</f>
        <v>63973</v>
      </c>
      <c r="L265" s="20" t="s">
        <v>21</v>
      </c>
      <c r="M265" s="42">
        <f>VLOOKUP(D265&amp;"."&amp;B265&amp;"."&amp;C265,FPL!$B:$E,4, FALSE)*1.85</f>
        <v>91038.5</v>
      </c>
      <c r="N265" s="9">
        <v>0</v>
      </c>
      <c r="O265" s="10">
        <f t="shared" si="3"/>
        <v>0.7</v>
      </c>
    </row>
    <row r="266" spans="1:15" x14ac:dyDescent="0.45">
      <c r="A266" s="18" t="s">
        <v>18</v>
      </c>
      <c r="B266" s="19">
        <v>11</v>
      </c>
      <c r="C266" s="19">
        <v>0</v>
      </c>
      <c r="D266" s="19">
        <v>2015</v>
      </c>
      <c r="E266" s="9" t="s">
        <v>19</v>
      </c>
      <c r="F266" s="20" t="s">
        <v>19</v>
      </c>
      <c r="G266" s="20" t="s">
        <v>20</v>
      </c>
      <c r="H266" s="20" t="s">
        <v>21</v>
      </c>
      <c r="I266" s="20" t="s">
        <v>22</v>
      </c>
      <c r="J266" s="20" t="s">
        <v>23</v>
      </c>
      <c r="K266" s="38">
        <f>VLOOKUP(D266&amp;"."&amp;B266&amp;"."&amp;C266,FPL!$B:$E,4, FALSE)*1.3</f>
        <v>69381</v>
      </c>
      <c r="L266" s="20" t="s">
        <v>21</v>
      </c>
      <c r="M266" s="42">
        <f>VLOOKUP(D266&amp;"."&amp;B266&amp;"."&amp;C266,FPL!$B:$E,4, FALSE)*1.85</f>
        <v>98734.5</v>
      </c>
      <c r="N266" s="9">
        <v>0</v>
      </c>
      <c r="O266" s="10">
        <f t="shared" si="3"/>
        <v>0.7</v>
      </c>
    </row>
    <row r="267" spans="1:15" x14ac:dyDescent="0.45">
      <c r="A267" s="18" t="s">
        <v>18</v>
      </c>
      <c r="B267" s="19">
        <v>12</v>
      </c>
      <c r="C267" s="19">
        <v>0</v>
      </c>
      <c r="D267" s="19">
        <v>2015</v>
      </c>
      <c r="E267" s="9" t="s">
        <v>19</v>
      </c>
      <c r="F267" s="20" t="s">
        <v>19</v>
      </c>
      <c r="G267" s="20" t="s">
        <v>20</v>
      </c>
      <c r="H267" s="20" t="s">
        <v>21</v>
      </c>
      <c r="I267" s="20" t="s">
        <v>22</v>
      </c>
      <c r="J267" s="20" t="s">
        <v>23</v>
      </c>
      <c r="K267" s="38">
        <f>VLOOKUP(D267&amp;"."&amp;B267&amp;"."&amp;C267,FPL!$B:$E,4, FALSE)*1.3</f>
        <v>74789</v>
      </c>
      <c r="L267" s="20" t="s">
        <v>21</v>
      </c>
      <c r="M267" s="42">
        <f>VLOOKUP(D267&amp;"."&amp;B267&amp;"."&amp;C267,FPL!$B:$E,4, FALSE)*1.85</f>
        <v>106430.5</v>
      </c>
      <c r="N267" s="9">
        <v>0</v>
      </c>
      <c r="O267" s="10">
        <f t="shared" si="3"/>
        <v>0.7</v>
      </c>
    </row>
    <row r="268" spans="1:15" x14ac:dyDescent="0.45">
      <c r="A268" s="18" t="s">
        <v>18</v>
      </c>
      <c r="B268" s="19">
        <v>1</v>
      </c>
      <c r="C268" s="19" t="s">
        <v>28</v>
      </c>
      <c r="D268" s="19">
        <v>2015</v>
      </c>
      <c r="E268" s="9" t="s">
        <v>19</v>
      </c>
      <c r="F268" s="20" t="s">
        <v>19</v>
      </c>
      <c r="G268" s="20" t="s">
        <v>20</v>
      </c>
      <c r="H268" s="20" t="s">
        <v>21</v>
      </c>
      <c r="I268" s="20" t="s">
        <v>22</v>
      </c>
      <c r="J268" s="20" t="s">
        <v>23</v>
      </c>
      <c r="K268" s="38">
        <f>VLOOKUP(D268&amp;"."&amp;B268&amp;"."&amp;C268,FPL!$B:$E,4, FALSE)*1.3</f>
        <v>19136</v>
      </c>
      <c r="L268" s="20" t="s">
        <v>21</v>
      </c>
      <c r="M268" s="42">
        <f>VLOOKUP(D268&amp;"."&amp;B268&amp;"."&amp;C268,FPL!$B:$E,4, FALSE)*1.85</f>
        <v>27232</v>
      </c>
      <c r="N268" s="9">
        <v>0</v>
      </c>
      <c r="O268" s="10">
        <f t="shared" si="3"/>
        <v>0.7</v>
      </c>
    </row>
    <row r="269" spans="1:15" x14ac:dyDescent="0.45">
      <c r="A269" s="18" t="s">
        <v>18</v>
      </c>
      <c r="B269" s="19">
        <v>2</v>
      </c>
      <c r="C269" s="19" t="s">
        <v>28</v>
      </c>
      <c r="D269" s="19">
        <v>2015</v>
      </c>
      <c r="E269" s="9" t="s">
        <v>19</v>
      </c>
      <c r="F269" s="20" t="s">
        <v>19</v>
      </c>
      <c r="G269" s="20" t="s">
        <v>20</v>
      </c>
      <c r="H269" s="20" t="s">
        <v>21</v>
      </c>
      <c r="I269" s="20" t="s">
        <v>22</v>
      </c>
      <c r="J269" s="20" t="s">
        <v>23</v>
      </c>
      <c r="K269" s="38">
        <f>VLOOKUP(D269&amp;"."&amp;B269&amp;"."&amp;C269,FPL!$B:$E,4, FALSE)*1.3</f>
        <v>25896</v>
      </c>
      <c r="L269" s="20" t="s">
        <v>21</v>
      </c>
      <c r="M269" s="42">
        <f>VLOOKUP(D269&amp;"."&amp;B269&amp;"."&amp;C269,FPL!$B:$E,4, FALSE)*1.85</f>
        <v>36852</v>
      </c>
      <c r="N269" s="9">
        <v>0</v>
      </c>
      <c r="O269" s="10">
        <f t="shared" si="3"/>
        <v>0.7</v>
      </c>
    </row>
    <row r="270" spans="1:15" x14ac:dyDescent="0.45">
      <c r="A270" s="18" t="s">
        <v>18</v>
      </c>
      <c r="B270" s="19">
        <v>3</v>
      </c>
      <c r="C270" s="19" t="s">
        <v>28</v>
      </c>
      <c r="D270" s="19">
        <v>2015</v>
      </c>
      <c r="E270" s="9" t="s">
        <v>19</v>
      </c>
      <c r="F270" s="20" t="s">
        <v>19</v>
      </c>
      <c r="G270" s="20" t="s">
        <v>20</v>
      </c>
      <c r="H270" s="20" t="s">
        <v>21</v>
      </c>
      <c r="I270" s="20" t="s">
        <v>22</v>
      </c>
      <c r="J270" s="20" t="s">
        <v>23</v>
      </c>
      <c r="K270" s="38">
        <f>VLOOKUP(D270&amp;"."&amp;B270&amp;"."&amp;C270,FPL!$B:$E,4, FALSE)*1.3</f>
        <v>32656</v>
      </c>
      <c r="L270" s="20" t="s">
        <v>21</v>
      </c>
      <c r="M270" s="42">
        <f>VLOOKUP(D270&amp;"."&amp;B270&amp;"."&amp;C270,FPL!$B:$E,4, FALSE)*1.85</f>
        <v>46472</v>
      </c>
      <c r="N270" s="9">
        <v>0</v>
      </c>
      <c r="O270" s="10">
        <f t="shared" si="3"/>
        <v>0.7</v>
      </c>
    </row>
    <row r="271" spans="1:15" x14ac:dyDescent="0.45">
      <c r="A271" s="18" t="s">
        <v>18</v>
      </c>
      <c r="B271" s="19">
        <v>4</v>
      </c>
      <c r="C271" s="19" t="s">
        <v>28</v>
      </c>
      <c r="D271" s="19">
        <v>2015</v>
      </c>
      <c r="E271" s="9" t="s">
        <v>19</v>
      </c>
      <c r="F271" s="20" t="s">
        <v>19</v>
      </c>
      <c r="G271" s="20" t="s">
        <v>20</v>
      </c>
      <c r="H271" s="20" t="s">
        <v>21</v>
      </c>
      <c r="I271" s="20" t="s">
        <v>22</v>
      </c>
      <c r="J271" s="20" t="s">
        <v>23</v>
      </c>
      <c r="K271" s="38">
        <f>VLOOKUP(D271&amp;"."&amp;B271&amp;"."&amp;C271,FPL!$B:$E,4, FALSE)*1.3</f>
        <v>39416</v>
      </c>
      <c r="L271" s="20" t="s">
        <v>21</v>
      </c>
      <c r="M271" s="42">
        <f>VLOOKUP(D271&amp;"."&amp;B271&amp;"."&amp;C271,FPL!$B:$E,4, FALSE)*1.85</f>
        <v>56092</v>
      </c>
      <c r="N271" s="9">
        <v>0</v>
      </c>
      <c r="O271" s="10">
        <f t="shared" si="3"/>
        <v>0.7</v>
      </c>
    </row>
    <row r="272" spans="1:15" x14ac:dyDescent="0.45">
      <c r="A272" s="18" t="s">
        <v>18</v>
      </c>
      <c r="B272" s="19">
        <v>5</v>
      </c>
      <c r="C272" s="19" t="s">
        <v>28</v>
      </c>
      <c r="D272" s="19">
        <v>2015</v>
      </c>
      <c r="E272" s="9" t="s">
        <v>19</v>
      </c>
      <c r="F272" s="20" t="s">
        <v>19</v>
      </c>
      <c r="G272" s="20" t="s">
        <v>20</v>
      </c>
      <c r="H272" s="20" t="s">
        <v>21</v>
      </c>
      <c r="I272" s="20" t="s">
        <v>22</v>
      </c>
      <c r="J272" s="20" t="s">
        <v>23</v>
      </c>
      <c r="K272" s="38">
        <f>VLOOKUP(D272&amp;"."&amp;B272&amp;"."&amp;C272,FPL!$B:$E,4, FALSE)*1.3</f>
        <v>46176</v>
      </c>
      <c r="L272" s="20" t="s">
        <v>21</v>
      </c>
      <c r="M272" s="42">
        <f>VLOOKUP(D272&amp;"."&amp;B272&amp;"."&amp;C272,FPL!$B:$E,4, FALSE)*1.85</f>
        <v>65712</v>
      </c>
      <c r="N272" s="9">
        <v>0</v>
      </c>
      <c r="O272" s="10">
        <f t="shared" si="3"/>
        <v>0.7</v>
      </c>
    </row>
    <row r="273" spans="1:15" x14ac:dyDescent="0.45">
      <c r="A273" s="18" t="s">
        <v>18</v>
      </c>
      <c r="B273" s="19">
        <v>6</v>
      </c>
      <c r="C273" s="19" t="s">
        <v>28</v>
      </c>
      <c r="D273" s="19">
        <v>2015</v>
      </c>
      <c r="E273" s="9" t="s">
        <v>19</v>
      </c>
      <c r="F273" s="20" t="s">
        <v>19</v>
      </c>
      <c r="G273" s="20" t="s">
        <v>20</v>
      </c>
      <c r="H273" s="20" t="s">
        <v>21</v>
      </c>
      <c r="I273" s="20" t="s">
        <v>22</v>
      </c>
      <c r="J273" s="20" t="s">
        <v>23</v>
      </c>
      <c r="K273" s="38">
        <f>VLOOKUP(D273&amp;"."&amp;B273&amp;"."&amp;C273,FPL!$B:$E,4, FALSE)*1.3</f>
        <v>52936</v>
      </c>
      <c r="L273" s="20" t="s">
        <v>21</v>
      </c>
      <c r="M273" s="42">
        <f>VLOOKUP(D273&amp;"."&amp;B273&amp;"."&amp;C273,FPL!$B:$E,4, FALSE)*1.85</f>
        <v>75332</v>
      </c>
      <c r="N273" s="9">
        <v>0</v>
      </c>
      <c r="O273" s="10">
        <f t="shared" si="3"/>
        <v>0.7</v>
      </c>
    </row>
    <row r="274" spans="1:15" x14ac:dyDescent="0.45">
      <c r="A274" s="18" t="s">
        <v>18</v>
      </c>
      <c r="B274" s="19">
        <v>7</v>
      </c>
      <c r="C274" s="19" t="s">
        <v>28</v>
      </c>
      <c r="D274" s="19">
        <v>2015</v>
      </c>
      <c r="E274" s="9" t="s">
        <v>19</v>
      </c>
      <c r="F274" s="20" t="s">
        <v>19</v>
      </c>
      <c r="G274" s="20" t="s">
        <v>20</v>
      </c>
      <c r="H274" s="20" t="s">
        <v>21</v>
      </c>
      <c r="I274" s="20" t="s">
        <v>22</v>
      </c>
      <c r="J274" s="20" t="s">
        <v>23</v>
      </c>
      <c r="K274" s="38">
        <f>VLOOKUP(D274&amp;"."&amp;B274&amp;"."&amp;C274,FPL!$B:$E,4, FALSE)*1.3</f>
        <v>59696</v>
      </c>
      <c r="L274" s="20" t="s">
        <v>21</v>
      </c>
      <c r="M274" s="42">
        <f>VLOOKUP(D274&amp;"."&amp;B274&amp;"."&amp;C274,FPL!$B:$E,4, FALSE)*1.85</f>
        <v>84952</v>
      </c>
      <c r="N274" s="9">
        <v>0</v>
      </c>
      <c r="O274" s="10">
        <f t="shared" si="3"/>
        <v>0.7</v>
      </c>
    </row>
    <row r="275" spans="1:15" x14ac:dyDescent="0.45">
      <c r="A275" s="18" t="s">
        <v>18</v>
      </c>
      <c r="B275" s="19">
        <v>8</v>
      </c>
      <c r="C275" s="19" t="s">
        <v>28</v>
      </c>
      <c r="D275" s="19">
        <v>2015</v>
      </c>
      <c r="E275" s="9" t="s">
        <v>19</v>
      </c>
      <c r="F275" s="20" t="s">
        <v>19</v>
      </c>
      <c r="G275" s="20" t="s">
        <v>20</v>
      </c>
      <c r="H275" s="20" t="s">
        <v>21</v>
      </c>
      <c r="I275" s="20" t="s">
        <v>22</v>
      </c>
      <c r="J275" s="20" t="s">
        <v>23</v>
      </c>
      <c r="K275" s="38">
        <f>VLOOKUP(D275&amp;"."&amp;B275&amp;"."&amp;C275,FPL!$B:$E,4, FALSE)*1.3</f>
        <v>66456</v>
      </c>
      <c r="L275" s="20" t="s">
        <v>21</v>
      </c>
      <c r="M275" s="42">
        <f>VLOOKUP(D275&amp;"."&amp;B275&amp;"."&amp;C275,FPL!$B:$E,4, FALSE)*1.85</f>
        <v>94572</v>
      </c>
      <c r="N275" s="9">
        <v>0</v>
      </c>
      <c r="O275" s="10">
        <f t="shared" si="3"/>
        <v>0.7</v>
      </c>
    </row>
    <row r="276" spans="1:15" x14ac:dyDescent="0.45">
      <c r="A276" s="18" t="s">
        <v>18</v>
      </c>
      <c r="B276" s="19">
        <v>9</v>
      </c>
      <c r="C276" s="19" t="s">
        <v>28</v>
      </c>
      <c r="D276" s="19">
        <v>2015</v>
      </c>
      <c r="E276" s="9" t="s">
        <v>19</v>
      </c>
      <c r="F276" s="20" t="s">
        <v>19</v>
      </c>
      <c r="G276" s="20" t="s">
        <v>20</v>
      </c>
      <c r="H276" s="20" t="s">
        <v>21</v>
      </c>
      <c r="I276" s="20" t="s">
        <v>22</v>
      </c>
      <c r="J276" s="20" t="s">
        <v>23</v>
      </c>
      <c r="K276" s="38">
        <f>VLOOKUP(D276&amp;"."&amp;B276&amp;"."&amp;C276,FPL!$B:$E,4, FALSE)*1.3</f>
        <v>73216</v>
      </c>
      <c r="L276" s="20" t="s">
        <v>21</v>
      </c>
      <c r="M276" s="42">
        <f>VLOOKUP(D276&amp;"."&amp;B276&amp;"."&amp;C276,FPL!$B:$E,4, FALSE)*1.85</f>
        <v>104192</v>
      </c>
      <c r="N276" s="9">
        <v>0</v>
      </c>
      <c r="O276" s="10">
        <f t="shared" si="3"/>
        <v>0.7</v>
      </c>
    </row>
    <row r="277" spans="1:15" x14ac:dyDescent="0.45">
      <c r="A277" s="18" t="s">
        <v>18</v>
      </c>
      <c r="B277" s="19">
        <v>10</v>
      </c>
      <c r="C277" s="19" t="s">
        <v>28</v>
      </c>
      <c r="D277" s="19">
        <v>2015</v>
      </c>
      <c r="E277" s="9" t="s">
        <v>19</v>
      </c>
      <c r="F277" s="20" t="s">
        <v>19</v>
      </c>
      <c r="G277" s="20" t="s">
        <v>20</v>
      </c>
      <c r="H277" s="20" t="s">
        <v>21</v>
      </c>
      <c r="I277" s="20" t="s">
        <v>22</v>
      </c>
      <c r="J277" s="20" t="s">
        <v>23</v>
      </c>
      <c r="K277" s="38">
        <f>VLOOKUP(D277&amp;"."&amp;B277&amp;"."&amp;C277,FPL!$B:$E,4, FALSE)*1.3</f>
        <v>79976</v>
      </c>
      <c r="L277" s="20" t="s">
        <v>21</v>
      </c>
      <c r="M277" s="42">
        <f>VLOOKUP(D277&amp;"."&amp;B277&amp;"."&amp;C277,FPL!$B:$E,4, FALSE)*1.85</f>
        <v>113812</v>
      </c>
      <c r="N277" s="9">
        <v>0</v>
      </c>
      <c r="O277" s="10">
        <f t="shared" si="3"/>
        <v>0.7</v>
      </c>
    </row>
    <row r="278" spans="1:15" x14ac:dyDescent="0.45">
      <c r="A278" s="18" t="s">
        <v>18</v>
      </c>
      <c r="B278" s="19">
        <v>11</v>
      </c>
      <c r="C278" s="19" t="s">
        <v>28</v>
      </c>
      <c r="D278" s="19">
        <v>2015</v>
      </c>
      <c r="E278" s="9" t="s">
        <v>19</v>
      </c>
      <c r="F278" s="20" t="s">
        <v>19</v>
      </c>
      <c r="G278" s="20" t="s">
        <v>20</v>
      </c>
      <c r="H278" s="20" t="s">
        <v>21</v>
      </c>
      <c r="I278" s="20" t="s">
        <v>22</v>
      </c>
      <c r="J278" s="20" t="s">
        <v>23</v>
      </c>
      <c r="K278" s="38">
        <f>VLOOKUP(D278&amp;"."&amp;B278&amp;"."&amp;C278,FPL!$B:$E,4, FALSE)*1.3</f>
        <v>86736</v>
      </c>
      <c r="L278" s="20" t="s">
        <v>21</v>
      </c>
      <c r="M278" s="42">
        <f>VLOOKUP(D278&amp;"."&amp;B278&amp;"."&amp;C278,FPL!$B:$E,4, FALSE)*1.85</f>
        <v>123432</v>
      </c>
      <c r="N278" s="9">
        <v>0</v>
      </c>
      <c r="O278" s="10">
        <f t="shared" si="3"/>
        <v>0.7</v>
      </c>
    </row>
    <row r="279" spans="1:15" x14ac:dyDescent="0.45">
      <c r="A279" s="18" t="s">
        <v>18</v>
      </c>
      <c r="B279" s="19">
        <v>12</v>
      </c>
      <c r="C279" s="19" t="s">
        <v>28</v>
      </c>
      <c r="D279" s="19">
        <v>2015</v>
      </c>
      <c r="E279" s="9" t="s">
        <v>19</v>
      </c>
      <c r="F279" s="20" t="s">
        <v>19</v>
      </c>
      <c r="G279" s="20" t="s">
        <v>20</v>
      </c>
      <c r="H279" s="20" t="s">
        <v>21</v>
      </c>
      <c r="I279" s="20" t="s">
        <v>22</v>
      </c>
      <c r="J279" s="20" t="s">
        <v>23</v>
      </c>
      <c r="K279" s="38">
        <f>VLOOKUP(D279&amp;"."&amp;B279&amp;"."&amp;C279,FPL!$B:$E,4, FALSE)*1.3</f>
        <v>93496</v>
      </c>
      <c r="L279" s="20" t="s">
        <v>21</v>
      </c>
      <c r="M279" s="42">
        <f>VLOOKUP(D279&amp;"."&amp;B279&amp;"."&amp;C279,FPL!$B:$E,4, FALSE)*1.85</f>
        <v>133052</v>
      </c>
      <c r="N279" s="9">
        <v>0</v>
      </c>
      <c r="O279" s="10">
        <f t="shared" si="3"/>
        <v>0.7</v>
      </c>
    </row>
    <row r="280" spans="1:15" x14ac:dyDescent="0.45">
      <c r="A280" s="18" t="s">
        <v>18</v>
      </c>
      <c r="B280" s="19">
        <v>1</v>
      </c>
      <c r="C280" s="19" t="s">
        <v>34</v>
      </c>
      <c r="D280" s="19">
        <v>2015</v>
      </c>
      <c r="E280" s="9" t="s">
        <v>19</v>
      </c>
      <c r="F280" s="20" t="s">
        <v>19</v>
      </c>
      <c r="G280" s="20" t="s">
        <v>20</v>
      </c>
      <c r="H280" s="20" t="s">
        <v>21</v>
      </c>
      <c r="I280" s="20" t="s">
        <v>22</v>
      </c>
      <c r="J280" s="20" t="s">
        <v>23</v>
      </c>
      <c r="K280" s="38">
        <f>VLOOKUP(D280&amp;"."&amp;B280&amp;"."&amp;C280,FPL!$B:$E,4, FALSE)*1.3</f>
        <v>17615</v>
      </c>
      <c r="L280" s="20" t="s">
        <v>21</v>
      </c>
      <c r="M280" s="42">
        <f>VLOOKUP(D280&amp;"."&amp;B280&amp;"."&amp;C280,FPL!$B:$E,4, FALSE)*1.85</f>
        <v>25067.5</v>
      </c>
      <c r="N280" s="9">
        <v>0</v>
      </c>
      <c r="O280" s="10">
        <f t="shared" si="3"/>
        <v>0.7</v>
      </c>
    </row>
    <row r="281" spans="1:15" x14ac:dyDescent="0.45">
      <c r="A281" s="18" t="s">
        <v>18</v>
      </c>
      <c r="B281" s="19">
        <v>2</v>
      </c>
      <c r="C281" s="19" t="s">
        <v>34</v>
      </c>
      <c r="D281" s="19">
        <v>2015</v>
      </c>
      <c r="E281" s="9" t="s">
        <v>19</v>
      </c>
      <c r="F281" s="20" t="s">
        <v>19</v>
      </c>
      <c r="G281" s="20" t="s">
        <v>20</v>
      </c>
      <c r="H281" s="20" t="s">
        <v>21</v>
      </c>
      <c r="I281" s="20" t="s">
        <v>22</v>
      </c>
      <c r="J281" s="20" t="s">
        <v>23</v>
      </c>
      <c r="K281" s="38">
        <f>VLOOKUP(D281&amp;"."&amp;B281&amp;"."&amp;C281,FPL!$B:$E,4, FALSE)*1.3</f>
        <v>23829</v>
      </c>
      <c r="L281" s="20" t="s">
        <v>21</v>
      </c>
      <c r="M281" s="42">
        <f>VLOOKUP(D281&amp;"."&amp;B281&amp;"."&amp;C281,FPL!$B:$E,4, FALSE)*1.85</f>
        <v>33910.5</v>
      </c>
      <c r="N281" s="9">
        <v>0</v>
      </c>
      <c r="O281" s="10">
        <f t="shared" si="3"/>
        <v>0.7</v>
      </c>
    </row>
    <row r="282" spans="1:15" x14ac:dyDescent="0.45">
      <c r="A282" s="18" t="s">
        <v>18</v>
      </c>
      <c r="B282" s="19">
        <v>3</v>
      </c>
      <c r="C282" s="19" t="s">
        <v>34</v>
      </c>
      <c r="D282" s="19">
        <v>2015</v>
      </c>
      <c r="E282" s="9" t="s">
        <v>19</v>
      </c>
      <c r="F282" s="20" t="s">
        <v>19</v>
      </c>
      <c r="G282" s="20" t="s">
        <v>20</v>
      </c>
      <c r="H282" s="20" t="s">
        <v>21</v>
      </c>
      <c r="I282" s="20" t="s">
        <v>22</v>
      </c>
      <c r="J282" s="20" t="s">
        <v>23</v>
      </c>
      <c r="K282" s="38">
        <f>VLOOKUP(D282&amp;"."&amp;B282&amp;"."&amp;C282,FPL!$B:$E,4, FALSE)*1.3</f>
        <v>30043</v>
      </c>
      <c r="L282" s="20" t="s">
        <v>21</v>
      </c>
      <c r="M282" s="42">
        <f>VLOOKUP(D282&amp;"."&amp;B282&amp;"."&amp;C282,FPL!$B:$E,4, FALSE)*1.85</f>
        <v>42753.5</v>
      </c>
      <c r="N282" s="9">
        <v>0</v>
      </c>
      <c r="O282" s="10">
        <f t="shared" si="3"/>
        <v>0.7</v>
      </c>
    </row>
    <row r="283" spans="1:15" x14ac:dyDescent="0.45">
      <c r="A283" s="18" t="s">
        <v>18</v>
      </c>
      <c r="B283" s="19">
        <v>4</v>
      </c>
      <c r="C283" s="19" t="s">
        <v>34</v>
      </c>
      <c r="D283" s="19">
        <v>2015</v>
      </c>
      <c r="E283" s="9" t="s">
        <v>19</v>
      </c>
      <c r="F283" s="20" t="s">
        <v>19</v>
      </c>
      <c r="G283" s="20" t="s">
        <v>20</v>
      </c>
      <c r="H283" s="20" t="s">
        <v>21</v>
      </c>
      <c r="I283" s="20" t="s">
        <v>22</v>
      </c>
      <c r="J283" s="20" t="s">
        <v>23</v>
      </c>
      <c r="K283" s="38">
        <f>VLOOKUP(D283&amp;"."&amp;B283&amp;"."&amp;C283,FPL!$B:$E,4, FALSE)*1.3</f>
        <v>36257</v>
      </c>
      <c r="L283" s="20" t="s">
        <v>21</v>
      </c>
      <c r="M283" s="42">
        <f>VLOOKUP(D283&amp;"."&amp;B283&amp;"."&amp;C283,FPL!$B:$E,4, FALSE)*1.85</f>
        <v>51596.5</v>
      </c>
      <c r="N283" s="9">
        <v>0</v>
      </c>
      <c r="O283" s="10">
        <f t="shared" si="3"/>
        <v>0.7</v>
      </c>
    </row>
    <row r="284" spans="1:15" x14ac:dyDescent="0.45">
      <c r="A284" s="18" t="s">
        <v>18</v>
      </c>
      <c r="B284" s="19">
        <v>5</v>
      </c>
      <c r="C284" s="19" t="s">
        <v>34</v>
      </c>
      <c r="D284" s="19">
        <v>2015</v>
      </c>
      <c r="E284" s="9" t="s">
        <v>19</v>
      </c>
      <c r="F284" s="20" t="s">
        <v>19</v>
      </c>
      <c r="G284" s="20" t="s">
        <v>20</v>
      </c>
      <c r="H284" s="20" t="s">
        <v>21</v>
      </c>
      <c r="I284" s="20" t="s">
        <v>22</v>
      </c>
      <c r="J284" s="20" t="s">
        <v>23</v>
      </c>
      <c r="K284" s="38">
        <f>VLOOKUP(D284&amp;"."&amp;B284&amp;"."&amp;C284,FPL!$B:$E,4, FALSE)*1.3</f>
        <v>42471</v>
      </c>
      <c r="L284" s="20" t="s">
        <v>21</v>
      </c>
      <c r="M284" s="42">
        <f>VLOOKUP(D284&amp;"."&amp;B284&amp;"."&amp;C284,FPL!$B:$E,4, FALSE)*1.85</f>
        <v>60439.5</v>
      </c>
      <c r="N284" s="9">
        <v>0</v>
      </c>
      <c r="O284" s="10">
        <f t="shared" si="3"/>
        <v>0.7</v>
      </c>
    </row>
    <row r="285" spans="1:15" x14ac:dyDescent="0.45">
      <c r="A285" s="18" t="s">
        <v>18</v>
      </c>
      <c r="B285" s="19">
        <v>6</v>
      </c>
      <c r="C285" s="19" t="s">
        <v>34</v>
      </c>
      <c r="D285" s="19">
        <v>2015</v>
      </c>
      <c r="E285" s="9" t="s">
        <v>19</v>
      </c>
      <c r="F285" s="20" t="s">
        <v>19</v>
      </c>
      <c r="G285" s="20" t="s">
        <v>20</v>
      </c>
      <c r="H285" s="20" t="s">
        <v>21</v>
      </c>
      <c r="I285" s="20" t="s">
        <v>22</v>
      </c>
      <c r="J285" s="20" t="s">
        <v>23</v>
      </c>
      <c r="K285" s="38">
        <f>VLOOKUP(D285&amp;"."&amp;B285&amp;"."&amp;C285,FPL!$B:$E,4, FALSE)*1.3</f>
        <v>48685</v>
      </c>
      <c r="L285" s="20" t="s">
        <v>21</v>
      </c>
      <c r="M285" s="42">
        <f>VLOOKUP(D285&amp;"."&amp;B285&amp;"."&amp;C285,FPL!$B:$E,4, FALSE)*1.85</f>
        <v>69282.5</v>
      </c>
      <c r="N285" s="9">
        <v>0</v>
      </c>
      <c r="O285" s="10">
        <f t="shared" si="3"/>
        <v>0.7</v>
      </c>
    </row>
    <row r="286" spans="1:15" x14ac:dyDescent="0.45">
      <c r="A286" s="18" t="s">
        <v>18</v>
      </c>
      <c r="B286" s="19">
        <v>7</v>
      </c>
      <c r="C286" s="19" t="s">
        <v>34</v>
      </c>
      <c r="D286" s="19">
        <v>2015</v>
      </c>
      <c r="E286" s="9" t="s">
        <v>19</v>
      </c>
      <c r="F286" s="20" t="s">
        <v>19</v>
      </c>
      <c r="G286" s="20" t="s">
        <v>20</v>
      </c>
      <c r="H286" s="20" t="s">
        <v>21</v>
      </c>
      <c r="I286" s="20" t="s">
        <v>22</v>
      </c>
      <c r="J286" s="20" t="s">
        <v>23</v>
      </c>
      <c r="K286" s="38">
        <f>VLOOKUP(D286&amp;"."&amp;B286&amp;"."&amp;C286,FPL!$B:$E,4, FALSE)*1.3</f>
        <v>54899</v>
      </c>
      <c r="L286" s="20" t="s">
        <v>21</v>
      </c>
      <c r="M286" s="42">
        <f>VLOOKUP(D286&amp;"."&amp;B286&amp;"."&amp;C286,FPL!$B:$E,4, FALSE)*1.85</f>
        <v>78125.5</v>
      </c>
      <c r="N286" s="9">
        <v>0</v>
      </c>
      <c r="O286" s="10">
        <f t="shared" si="3"/>
        <v>0.7</v>
      </c>
    </row>
    <row r="287" spans="1:15" x14ac:dyDescent="0.45">
      <c r="A287" s="18" t="s">
        <v>18</v>
      </c>
      <c r="B287" s="19">
        <v>8</v>
      </c>
      <c r="C287" s="19" t="s">
        <v>34</v>
      </c>
      <c r="D287" s="19">
        <v>2015</v>
      </c>
      <c r="E287" s="9" t="s">
        <v>19</v>
      </c>
      <c r="F287" s="20" t="s">
        <v>19</v>
      </c>
      <c r="G287" s="20" t="s">
        <v>20</v>
      </c>
      <c r="H287" s="20" t="s">
        <v>21</v>
      </c>
      <c r="I287" s="20" t="s">
        <v>22</v>
      </c>
      <c r="J287" s="20" t="s">
        <v>23</v>
      </c>
      <c r="K287" s="38">
        <f>VLOOKUP(D287&amp;"."&amp;B287&amp;"."&amp;C287,FPL!$B:$E,4, FALSE)*1.3</f>
        <v>61113</v>
      </c>
      <c r="L287" s="20" t="s">
        <v>21</v>
      </c>
      <c r="M287" s="42">
        <f>VLOOKUP(D287&amp;"."&amp;B287&amp;"."&amp;C287,FPL!$B:$E,4, FALSE)*1.85</f>
        <v>86968.5</v>
      </c>
      <c r="N287" s="9">
        <v>0</v>
      </c>
      <c r="O287" s="10">
        <f t="shared" si="3"/>
        <v>0.7</v>
      </c>
    </row>
    <row r="288" spans="1:15" x14ac:dyDescent="0.45">
      <c r="A288" s="18" t="s">
        <v>18</v>
      </c>
      <c r="B288" s="19">
        <v>9</v>
      </c>
      <c r="C288" s="19" t="s">
        <v>34</v>
      </c>
      <c r="D288" s="19">
        <v>2015</v>
      </c>
      <c r="E288" s="9" t="s">
        <v>19</v>
      </c>
      <c r="F288" s="20" t="s">
        <v>19</v>
      </c>
      <c r="G288" s="20" t="s">
        <v>20</v>
      </c>
      <c r="H288" s="20" t="s">
        <v>21</v>
      </c>
      <c r="I288" s="20" t="s">
        <v>22</v>
      </c>
      <c r="J288" s="20" t="s">
        <v>23</v>
      </c>
      <c r="K288" s="38">
        <f>VLOOKUP(D288&amp;"."&amp;B288&amp;"."&amp;C288,FPL!$B:$E,4, FALSE)*1.3</f>
        <v>67327</v>
      </c>
      <c r="L288" s="20" t="s">
        <v>21</v>
      </c>
      <c r="M288" s="42">
        <f>VLOOKUP(D288&amp;"."&amp;B288&amp;"."&amp;C288,FPL!$B:$E,4, FALSE)*1.85</f>
        <v>95811.5</v>
      </c>
      <c r="N288" s="9">
        <v>0</v>
      </c>
      <c r="O288" s="10">
        <f t="shared" si="3"/>
        <v>0.7</v>
      </c>
    </row>
    <row r="289" spans="1:15" x14ac:dyDescent="0.45">
      <c r="A289" s="18" t="s">
        <v>18</v>
      </c>
      <c r="B289" s="19">
        <v>10</v>
      </c>
      <c r="C289" s="19" t="s">
        <v>34</v>
      </c>
      <c r="D289" s="19">
        <v>2015</v>
      </c>
      <c r="E289" s="9" t="s">
        <v>19</v>
      </c>
      <c r="F289" s="20" t="s">
        <v>19</v>
      </c>
      <c r="G289" s="20" t="s">
        <v>20</v>
      </c>
      <c r="H289" s="20" t="s">
        <v>21</v>
      </c>
      <c r="I289" s="20" t="s">
        <v>22</v>
      </c>
      <c r="J289" s="20" t="s">
        <v>23</v>
      </c>
      <c r="K289" s="38">
        <f>VLOOKUP(D289&amp;"."&amp;B289&amp;"."&amp;C289,FPL!$B:$E,4, FALSE)*1.3</f>
        <v>73541</v>
      </c>
      <c r="L289" s="20" t="s">
        <v>21</v>
      </c>
      <c r="M289" s="42">
        <f>VLOOKUP(D289&amp;"."&amp;B289&amp;"."&amp;C289,FPL!$B:$E,4, FALSE)*1.85</f>
        <v>104654.5</v>
      </c>
      <c r="N289" s="9">
        <v>0</v>
      </c>
      <c r="O289" s="10">
        <f t="shared" si="3"/>
        <v>0.7</v>
      </c>
    </row>
    <row r="290" spans="1:15" x14ac:dyDescent="0.45">
      <c r="A290" s="18" t="s">
        <v>18</v>
      </c>
      <c r="B290" s="19">
        <v>11</v>
      </c>
      <c r="C290" s="19" t="s">
        <v>34</v>
      </c>
      <c r="D290" s="19">
        <v>2015</v>
      </c>
      <c r="E290" s="9" t="s">
        <v>19</v>
      </c>
      <c r="F290" s="20" t="s">
        <v>19</v>
      </c>
      <c r="G290" s="20" t="s">
        <v>20</v>
      </c>
      <c r="H290" s="20" t="s">
        <v>21</v>
      </c>
      <c r="I290" s="20" t="s">
        <v>22</v>
      </c>
      <c r="J290" s="20" t="s">
        <v>23</v>
      </c>
      <c r="K290" s="38">
        <f>VLOOKUP(D290&amp;"."&amp;B290&amp;"."&amp;C290,FPL!$B:$E,4, FALSE)*1.3</f>
        <v>79755</v>
      </c>
      <c r="L290" s="20" t="s">
        <v>21</v>
      </c>
      <c r="M290" s="42">
        <f>VLOOKUP(D290&amp;"."&amp;B290&amp;"."&amp;C290,FPL!$B:$E,4, FALSE)*1.85</f>
        <v>113497.5</v>
      </c>
      <c r="N290" s="9">
        <v>0</v>
      </c>
      <c r="O290" s="10">
        <f t="shared" si="3"/>
        <v>0.7</v>
      </c>
    </row>
    <row r="291" spans="1:15" ht="14.65" thickBot="1" x14ac:dyDescent="0.5">
      <c r="A291" s="18" t="s">
        <v>18</v>
      </c>
      <c r="B291" s="19">
        <v>12</v>
      </c>
      <c r="C291" s="19" t="s">
        <v>34</v>
      </c>
      <c r="D291" s="19">
        <v>2015</v>
      </c>
      <c r="E291" s="9" t="s">
        <v>19</v>
      </c>
      <c r="F291" s="20" t="s">
        <v>19</v>
      </c>
      <c r="G291" s="20" t="s">
        <v>20</v>
      </c>
      <c r="H291" s="20" t="s">
        <v>21</v>
      </c>
      <c r="I291" s="20" t="s">
        <v>22</v>
      </c>
      <c r="J291" s="20" t="s">
        <v>23</v>
      </c>
      <c r="K291" s="38">
        <f>VLOOKUP(D291&amp;"."&amp;B291&amp;"."&amp;C291,FPL!$B:$E,4, FALSE)*1.3</f>
        <v>85969</v>
      </c>
      <c r="L291" s="20" t="s">
        <v>21</v>
      </c>
      <c r="M291" s="42">
        <f>VLOOKUP(D291&amp;"."&amp;B291&amp;"."&amp;C291,FPL!$B:$E,4, FALSE)*1.85</f>
        <v>122340.5</v>
      </c>
      <c r="N291" s="9">
        <v>0</v>
      </c>
      <c r="O291" s="10">
        <f t="shared" si="3"/>
        <v>0.7</v>
      </c>
    </row>
    <row r="292" spans="1:15" ht="14.65" thickTop="1" x14ac:dyDescent="0.45">
      <c r="A292" s="26" t="s">
        <v>18</v>
      </c>
      <c r="B292" s="27">
        <v>1</v>
      </c>
      <c r="C292" s="27">
        <v>0</v>
      </c>
      <c r="D292" s="27">
        <v>2014</v>
      </c>
      <c r="E292" s="28" t="s">
        <v>19</v>
      </c>
      <c r="F292" s="29" t="s">
        <v>19</v>
      </c>
      <c r="G292" s="29" t="s">
        <v>20</v>
      </c>
      <c r="H292" s="29" t="s">
        <v>21</v>
      </c>
      <c r="I292" s="29" t="s">
        <v>22</v>
      </c>
      <c r="J292" s="29" t="s">
        <v>23</v>
      </c>
      <c r="K292" s="40">
        <f>VLOOKUP(D292&amp;"."&amp;B292&amp;"."&amp;C292,FPL!$B:$E,4, FALSE)*1.3</f>
        <v>15171</v>
      </c>
      <c r="L292" s="29" t="s">
        <v>21</v>
      </c>
      <c r="M292" s="44">
        <f>VLOOKUP(D292&amp;"."&amp;B292&amp;"."&amp;C292,FPL!$B:$E,4, FALSE)*1.85</f>
        <v>21589.5</v>
      </c>
      <c r="N292" s="28">
        <v>0</v>
      </c>
      <c r="O292" s="30">
        <f t="shared" si="3"/>
        <v>0.7</v>
      </c>
    </row>
    <row r="293" spans="1:15" x14ac:dyDescent="0.45">
      <c r="A293" s="18" t="s">
        <v>18</v>
      </c>
      <c r="B293" s="19">
        <v>2</v>
      </c>
      <c r="C293" s="19">
        <v>0</v>
      </c>
      <c r="D293" s="19">
        <v>2014</v>
      </c>
      <c r="E293" s="9" t="s">
        <v>19</v>
      </c>
      <c r="F293" s="20" t="s">
        <v>19</v>
      </c>
      <c r="G293" s="20" t="s">
        <v>20</v>
      </c>
      <c r="H293" s="20" t="s">
        <v>21</v>
      </c>
      <c r="I293" s="20" t="s">
        <v>22</v>
      </c>
      <c r="J293" s="20" t="s">
        <v>23</v>
      </c>
      <c r="K293" s="38">
        <f>VLOOKUP(D293&amp;"."&amp;B293&amp;"."&amp;C293,FPL!$B:$E,4, FALSE)*1.3</f>
        <v>20449</v>
      </c>
      <c r="L293" s="20" t="s">
        <v>21</v>
      </c>
      <c r="M293" s="42">
        <f>VLOOKUP(D293&amp;"."&amp;B293&amp;"."&amp;C293,FPL!$B:$E,4, FALSE)*1.85</f>
        <v>29100.5</v>
      </c>
      <c r="N293" s="9">
        <v>0</v>
      </c>
      <c r="O293" s="10">
        <f t="shared" si="3"/>
        <v>0.7</v>
      </c>
    </row>
    <row r="294" spans="1:15" x14ac:dyDescent="0.45">
      <c r="A294" s="18" t="s">
        <v>18</v>
      </c>
      <c r="B294" s="19">
        <v>3</v>
      </c>
      <c r="C294" s="19">
        <v>0</v>
      </c>
      <c r="D294" s="19">
        <v>2014</v>
      </c>
      <c r="E294" s="9" t="s">
        <v>19</v>
      </c>
      <c r="F294" s="20" t="s">
        <v>19</v>
      </c>
      <c r="G294" s="20" t="s">
        <v>20</v>
      </c>
      <c r="H294" s="20" t="s">
        <v>21</v>
      </c>
      <c r="I294" s="20" t="s">
        <v>22</v>
      </c>
      <c r="J294" s="20" t="s">
        <v>23</v>
      </c>
      <c r="K294" s="38">
        <f>VLOOKUP(D294&amp;"."&amp;B294&amp;"."&amp;C294,FPL!$B:$E,4, FALSE)*1.3</f>
        <v>25727</v>
      </c>
      <c r="L294" s="20" t="s">
        <v>21</v>
      </c>
      <c r="M294" s="42">
        <f>VLOOKUP(D294&amp;"."&amp;B294&amp;"."&amp;C294,FPL!$B:$E,4, FALSE)*1.85</f>
        <v>36611.5</v>
      </c>
      <c r="N294" s="9">
        <v>0</v>
      </c>
      <c r="O294" s="10">
        <f t="shared" si="3"/>
        <v>0.7</v>
      </c>
    </row>
    <row r="295" spans="1:15" x14ac:dyDescent="0.45">
      <c r="A295" s="18" t="s">
        <v>18</v>
      </c>
      <c r="B295" s="19">
        <v>4</v>
      </c>
      <c r="C295" s="19">
        <v>0</v>
      </c>
      <c r="D295" s="19">
        <v>2014</v>
      </c>
      <c r="E295" s="9" t="s">
        <v>19</v>
      </c>
      <c r="F295" s="20" t="s">
        <v>19</v>
      </c>
      <c r="G295" s="20" t="s">
        <v>20</v>
      </c>
      <c r="H295" s="20" t="s">
        <v>21</v>
      </c>
      <c r="I295" s="20" t="s">
        <v>22</v>
      </c>
      <c r="J295" s="20" t="s">
        <v>23</v>
      </c>
      <c r="K295" s="38">
        <f>VLOOKUP(D295&amp;"."&amp;B295&amp;"."&amp;C295,FPL!$B:$E,4, FALSE)*1.3</f>
        <v>31005</v>
      </c>
      <c r="L295" s="20" t="s">
        <v>21</v>
      </c>
      <c r="M295" s="42">
        <f>VLOOKUP(D295&amp;"."&amp;B295&amp;"."&amp;C295,FPL!$B:$E,4, FALSE)*1.85</f>
        <v>44122.5</v>
      </c>
      <c r="N295" s="9">
        <v>0</v>
      </c>
      <c r="O295" s="10">
        <f t="shared" ref="O295:O403" si="4">0.4+0.3</f>
        <v>0.7</v>
      </c>
    </row>
    <row r="296" spans="1:15" x14ac:dyDescent="0.45">
      <c r="A296" s="18" t="s">
        <v>18</v>
      </c>
      <c r="B296" s="19">
        <v>5</v>
      </c>
      <c r="C296" s="19">
        <v>0</v>
      </c>
      <c r="D296" s="19">
        <v>2014</v>
      </c>
      <c r="E296" s="9" t="s">
        <v>19</v>
      </c>
      <c r="F296" s="20" t="s">
        <v>19</v>
      </c>
      <c r="G296" s="20" t="s">
        <v>20</v>
      </c>
      <c r="H296" s="20" t="s">
        <v>21</v>
      </c>
      <c r="I296" s="20" t="s">
        <v>22</v>
      </c>
      <c r="J296" s="20" t="s">
        <v>23</v>
      </c>
      <c r="K296" s="38">
        <f>VLOOKUP(D296&amp;"."&amp;B296&amp;"."&amp;C296,FPL!$B:$E,4, FALSE)*1.3</f>
        <v>36283</v>
      </c>
      <c r="L296" s="20" t="s">
        <v>21</v>
      </c>
      <c r="M296" s="42">
        <f>VLOOKUP(D296&amp;"."&amp;B296&amp;"."&amp;C296,FPL!$B:$E,4, FALSE)*1.85</f>
        <v>51633.5</v>
      </c>
      <c r="N296" s="9">
        <v>0</v>
      </c>
      <c r="O296" s="10">
        <f t="shared" si="4"/>
        <v>0.7</v>
      </c>
    </row>
    <row r="297" spans="1:15" x14ac:dyDescent="0.45">
      <c r="A297" s="18" t="s">
        <v>18</v>
      </c>
      <c r="B297" s="19">
        <v>6</v>
      </c>
      <c r="C297" s="19">
        <v>0</v>
      </c>
      <c r="D297" s="19">
        <v>2014</v>
      </c>
      <c r="E297" s="9" t="s">
        <v>19</v>
      </c>
      <c r="F297" s="20" t="s">
        <v>19</v>
      </c>
      <c r="G297" s="20" t="s">
        <v>20</v>
      </c>
      <c r="H297" s="20" t="s">
        <v>21</v>
      </c>
      <c r="I297" s="20" t="s">
        <v>22</v>
      </c>
      <c r="J297" s="20" t="s">
        <v>23</v>
      </c>
      <c r="K297" s="38">
        <f>VLOOKUP(D297&amp;"."&amp;B297&amp;"."&amp;C297,FPL!$B:$E,4, FALSE)*1.3</f>
        <v>41561</v>
      </c>
      <c r="L297" s="20" t="s">
        <v>21</v>
      </c>
      <c r="M297" s="42">
        <f>VLOOKUP(D297&amp;"."&amp;B297&amp;"."&amp;C297,FPL!$B:$E,4, FALSE)*1.85</f>
        <v>59144.5</v>
      </c>
      <c r="N297" s="9">
        <v>0</v>
      </c>
      <c r="O297" s="10">
        <f t="shared" si="4"/>
        <v>0.7</v>
      </c>
    </row>
    <row r="298" spans="1:15" x14ac:dyDescent="0.45">
      <c r="A298" s="18" t="s">
        <v>18</v>
      </c>
      <c r="B298" s="19">
        <v>7</v>
      </c>
      <c r="C298" s="19">
        <v>0</v>
      </c>
      <c r="D298" s="19">
        <v>2014</v>
      </c>
      <c r="E298" s="9" t="s">
        <v>19</v>
      </c>
      <c r="F298" s="20" t="s">
        <v>19</v>
      </c>
      <c r="G298" s="20" t="s">
        <v>20</v>
      </c>
      <c r="H298" s="20" t="s">
        <v>21</v>
      </c>
      <c r="I298" s="20" t="s">
        <v>22</v>
      </c>
      <c r="J298" s="20" t="s">
        <v>23</v>
      </c>
      <c r="K298" s="38">
        <f>VLOOKUP(D298&amp;"."&amp;B298&amp;"."&amp;C298,FPL!$B:$E,4, FALSE)*1.3</f>
        <v>46839</v>
      </c>
      <c r="L298" s="20" t="s">
        <v>21</v>
      </c>
      <c r="M298" s="42">
        <f>VLOOKUP(D298&amp;"."&amp;B298&amp;"."&amp;C298,FPL!$B:$E,4, FALSE)*1.85</f>
        <v>66655.5</v>
      </c>
      <c r="N298" s="9">
        <v>0</v>
      </c>
      <c r="O298" s="10">
        <f t="shared" si="4"/>
        <v>0.7</v>
      </c>
    </row>
    <row r="299" spans="1:15" x14ac:dyDescent="0.45">
      <c r="A299" s="18" t="s">
        <v>18</v>
      </c>
      <c r="B299" s="19">
        <v>8</v>
      </c>
      <c r="C299" s="19">
        <v>0</v>
      </c>
      <c r="D299" s="19">
        <v>2014</v>
      </c>
      <c r="E299" s="9" t="s">
        <v>19</v>
      </c>
      <c r="F299" s="20" t="s">
        <v>19</v>
      </c>
      <c r="G299" s="20" t="s">
        <v>20</v>
      </c>
      <c r="H299" s="20" t="s">
        <v>21</v>
      </c>
      <c r="I299" s="20" t="s">
        <v>22</v>
      </c>
      <c r="J299" s="20" t="s">
        <v>23</v>
      </c>
      <c r="K299" s="38">
        <f>VLOOKUP(D299&amp;"."&amp;B299&amp;"."&amp;C299,FPL!$B:$E,4, FALSE)*1.3</f>
        <v>52117</v>
      </c>
      <c r="L299" s="20" t="s">
        <v>21</v>
      </c>
      <c r="M299" s="42">
        <f>VLOOKUP(D299&amp;"."&amp;B299&amp;"."&amp;C299,FPL!$B:$E,4, FALSE)*1.85</f>
        <v>74166.5</v>
      </c>
      <c r="N299" s="9">
        <v>0</v>
      </c>
      <c r="O299" s="10">
        <f t="shared" si="4"/>
        <v>0.7</v>
      </c>
    </row>
    <row r="300" spans="1:15" x14ac:dyDescent="0.45">
      <c r="A300" s="18" t="s">
        <v>18</v>
      </c>
      <c r="B300" s="19">
        <v>9</v>
      </c>
      <c r="C300" s="19">
        <v>0</v>
      </c>
      <c r="D300" s="19">
        <v>2014</v>
      </c>
      <c r="E300" s="9" t="s">
        <v>19</v>
      </c>
      <c r="F300" s="20" t="s">
        <v>19</v>
      </c>
      <c r="G300" s="20" t="s">
        <v>20</v>
      </c>
      <c r="H300" s="20" t="s">
        <v>21</v>
      </c>
      <c r="I300" s="20" t="s">
        <v>22</v>
      </c>
      <c r="J300" s="20" t="s">
        <v>23</v>
      </c>
      <c r="K300" s="38">
        <f>VLOOKUP(D300&amp;"."&amp;B300&amp;"."&amp;C300,FPL!$B:$E,4, FALSE)*1.3</f>
        <v>57395</v>
      </c>
      <c r="L300" s="20" t="s">
        <v>21</v>
      </c>
      <c r="M300" s="42">
        <f>VLOOKUP(D300&amp;"."&amp;B300&amp;"."&amp;C300,FPL!$B:$E,4, FALSE)*1.85</f>
        <v>81677.5</v>
      </c>
      <c r="N300" s="9">
        <v>0</v>
      </c>
      <c r="O300" s="10">
        <f t="shared" si="4"/>
        <v>0.7</v>
      </c>
    </row>
    <row r="301" spans="1:15" x14ac:dyDescent="0.45">
      <c r="A301" s="18" t="s">
        <v>18</v>
      </c>
      <c r="B301" s="19">
        <v>10</v>
      </c>
      <c r="C301" s="19">
        <v>0</v>
      </c>
      <c r="D301" s="19">
        <v>2014</v>
      </c>
      <c r="E301" s="9" t="s">
        <v>19</v>
      </c>
      <c r="F301" s="20" t="s">
        <v>19</v>
      </c>
      <c r="G301" s="20" t="s">
        <v>20</v>
      </c>
      <c r="H301" s="20" t="s">
        <v>21</v>
      </c>
      <c r="I301" s="20" t="s">
        <v>22</v>
      </c>
      <c r="J301" s="20" t="s">
        <v>23</v>
      </c>
      <c r="K301" s="38">
        <f>VLOOKUP(D301&amp;"."&amp;B301&amp;"."&amp;C301,FPL!$B:$E,4, FALSE)*1.3</f>
        <v>62673</v>
      </c>
      <c r="L301" s="20" t="s">
        <v>21</v>
      </c>
      <c r="M301" s="42">
        <f>VLOOKUP(D301&amp;"."&amp;B301&amp;"."&amp;C301,FPL!$B:$E,4, FALSE)*1.85</f>
        <v>89188.5</v>
      </c>
      <c r="N301" s="9">
        <v>0</v>
      </c>
      <c r="O301" s="10">
        <f t="shared" si="4"/>
        <v>0.7</v>
      </c>
    </row>
    <row r="302" spans="1:15" x14ac:dyDescent="0.45">
      <c r="A302" s="18" t="s">
        <v>18</v>
      </c>
      <c r="B302" s="19">
        <v>11</v>
      </c>
      <c r="C302" s="19">
        <v>0</v>
      </c>
      <c r="D302" s="19">
        <v>2014</v>
      </c>
      <c r="E302" s="9" t="s">
        <v>19</v>
      </c>
      <c r="F302" s="20" t="s">
        <v>19</v>
      </c>
      <c r="G302" s="20" t="s">
        <v>20</v>
      </c>
      <c r="H302" s="20" t="s">
        <v>21</v>
      </c>
      <c r="I302" s="20" t="s">
        <v>22</v>
      </c>
      <c r="J302" s="20" t="s">
        <v>23</v>
      </c>
      <c r="K302" s="38">
        <f>VLOOKUP(D302&amp;"."&amp;B302&amp;"."&amp;C302,FPL!$B:$E,4, FALSE)*1.3</f>
        <v>67951</v>
      </c>
      <c r="L302" s="20" t="s">
        <v>21</v>
      </c>
      <c r="M302" s="42">
        <f>VLOOKUP(D302&amp;"."&amp;B302&amp;"."&amp;C302,FPL!$B:$E,4, FALSE)*1.85</f>
        <v>96699.5</v>
      </c>
      <c r="N302" s="9">
        <v>0</v>
      </c>
      <c r="O302" s="10">
        <f t="shared" si="4"/>
        <v>0.7</v>
      </c>
    </row>
    <row r="303" spans="1:15" x14ac:dyDescent="0.45">
      <c r="A303" s="18" t="s">
        <v>18</v>
      </c>
      <c r="B303" s="19">
        <v>12</v>
      </c>
      <c r="C303" s="19">
        <v>0</v>
      </c>
      <c r="D303" s="19">
        <v>2014</v>
      </c>
      <c r="E303" s="9" t="s">
        <v>19</v>
      </c>
      <c r="F303" s="20" t="s">
        <v>19</v>
      </c>
      <c r="G303" s="20" t="s">
        <v>20</v>
      </c>
      <c r="H303" s="20" t="s">
        <v>21</v>
      </c>
      <c r="I303" s="20" t="s">
        <v>22</v>
      </c>
      <c r="J303" s="20" t="s">
        <v>23</v>
      </c>
      <c r="K303" s="38">
        <f>VLOOKUP(D303&amp;"."&amp;B303&amp;"."&amp;C303,FPL!$B:$E,4, FALSE)*1.3</f>
        <v>73229</v>
      </c>
      <c r="L303" s="20" t="s">
        <v>21</v>
      </c>
      <c r="M303" s="42">
        <f>VLOOKUP(D303&amp;"."&amp;B303&amp;"."&amp;C303,FPL!$B:$E,4, FALSE)*1.85</f>
        <v>104210.5</v>
      </c>
      <c r="N303" s="9">
        <v>0</v>
      </c>
      <c r="O303" s="10">
        <f t="shared" si="4"/>
        <v>0.7</v>
      </c>
    </row>
    <row r="304" spans="1:15" x14ac:dyDescent="0.45">
      <c r="A304" s="18" t="s">
        <v>18</v>
      </c>
      <c r="B304" s="19">
        <v>1</v>
      </c>
      <c r="C304" s="19" t="s">
        <v>28</v>
      </c>
      <c r="D304" s="19">
        <v>2014</v>
      </c>
      <c r="E304" s="9" t="s">
        <v>19</v>
      </c>
      <c r="F304" s="20" t="s">
        <v>19</v>
      </c>
      <c r="G304" s="20" t="s">
        <v>20</v>
      </c>
      <c r="H304" s="20" t="s">
        <v>21</v>
      </c>
      <c r="I304" s="20" t="s">
        <v>22</v>
      </c>
      <c r="J304" s="20" t="s">
        <v>23</v>
      </c>
      <c r="K304" s="38">
        <f>VLOOKUP(D304&amp;"."&amp;B304&amp;"."&amp;C304,FPL!$B:$E,4, FALSE)*1.3</f>
        <v>18954</v>
      </c>
      <c r="L304" s="20" t="s">
        <v>21</v>
      </c>
      <c r="M304" s="42">
        <f>VLOOKUP(D304&amp;"."&amp;B304&amp;"."&amp;C304,FPL!$B:$E,4, FALSE)*1.85</f>
        <v>26973</v>
      </c>
      <c r="N304" s="9">
        <v>0</v>
      </c>
      <c r="O304" s="10">
        <f t="shared" si="4"/>
        <v>0.7</v>
      </c>
    </row>
    <row r="305" spans="1:15" x14ac:dyDescent="0.45">
      <c r="A305" s="18" t="s">
        <v>18</v>
      </c>
      <c r="B305" s="19">
        <v>2</v>
      </c>
      <c r="C305" s="19" t="s">
        <v>28</v>
      </c>
      <c r="D305" s="19">
        <v>2014</v>
      </c>
      <c r="E305" s="9" t="s">
        <v>19</v>
      </c>
      <c r="F305" s="20" t="s">
        <v>19</v>
      </c>
      <c r="G305" s="20" t="s">
        <v>20</v>
      </c>
      <c r="H305" s="20" t="s">
        <v>21</v>
      </c>
      <c r="I305" s="20" t="s">
        <v>22</v>
      </c>
      <c r="J305" s="20" t="s">
        <v>23</v>
      </c>
      <c r="K305" s="38">
        <f>VLOOKUP(D305&amp;"."&amp;B305&amp;"."&amp;C305,FPL!$B:$E,4, FALSE)*1.3</f>
        <v>25558</v>
      </c>
      <c r="L305" s="20" t="s">
        <v>21</v>
      </c>
      <c r="M305" s="42">
        <f>VLOOKUP(D305&amp;"."&amp;B305&amp;"."&amp;C305,FPL!$B:$E,4, FALSE)*1.85</f>
        <v>36371</v>
      </c>
      <c r="N305" s="9">
        <v>0</v>
      </c>
      <c r="O305" s="10">
        <f t="shared" si="4"/>
        <v>0.7</v>
      </c>
    </row>
    <row r="306" spans="1:15" x14ac:dyDescent="0.45">
      <c r="A306" s="18" t="s">
        <v>18</v>
      </c>
      <c r="B306" s="19">
        <v>3</v>
      </c>
      <c r="C306" s="19" t="s">
        <v>28</v>
      </c>
      <c r="D306" s="19">
        <v>2014</v>
      </c>
      <c r="E306" s="9" t="s">
        <v>19</v>
      </c>
      <c r="F306" s="20" t="s">
        <v>19</v>
      </c>
      <c r="G306" s="20" t="s">
        <v>20</v>
      </c>
      <c r="H306" s="20" t="s">
        <v>21</v>
      </c>
      <c r="I306" s="20" t="s">
        <v>22</v>
      </c>
      <c r="J306" s="20" t="s">
        <v>23</v>
      </c>
      <c r="K306" s="38">
        <f>VLOOKUP(D306&amp;"."&amp;B306&amp;"."&amp;C306,FPL!$B:$E,4, FALSE)*1.3</f>
        <v>32162</v>
      </c>
      <c r="L306" s="20" t="s">
        <v>21</v>
      </c>
      <c r="M306" s="42">
        <f>VLOOKUP(D306&amp;"."&amp;B306&amp;"."&amp;C306,FPL!$B:$E,4, FALSE)*1.85</f>
        <v>45769</v>
      </c>
      <c r="N306" s="9">
        <v>0</v>
      </c>
      <c r="O306" s="10">
        <f t="shared" si="4"/>
        <v>0.7</v>
      </c>
    </row>
    <row r="307" spans="1:15" x14ac:dyDescent="0.45">
      <c r="A307" s="18" t="s">
        <v>18</v>
      </c>
      <c r="B307" s="19">
        <v>4</v>
      </c>
      <c r="C307" s="19" t="s">
        <v>28</v>
      </c>
      <c r="D307" s="19">
        <v>2014</v>
      </c>
      <c r="E307" s="9" t="s">
        <v>19</v>
      </c>
      <c r="F307" s="20" t="s">
        <v>19</v>
      </c>
      <c r="G307" s="20" t="s">
        <v>20</v>
      </c>
      <c r="H307" s="20" t="s">
        <v>21</v>
      </c>
      <c r="I307" s="20" t="s">
        <v>22</v>
      </c>
      <c r="J307" s="20" t="s">
        <v>23</v>
      </c>
      <c r="K307" s="38">
        <f>VLOOKUP(D307&amp;"."&amp;B307&amp;"."&amp;C307,FPL!$B:$E,4, FALSE)*1.3</f>
        <v>38766</v>
      </c>
      <c r="L307" s="20" t="s">
        <v>21</v>
      </c>
      <c r="M307" s="42">
        <f>VLOOKUP(D307&amp;"."&amp;B307&amp;"."&amp;C307,FPL!$B:$E,4, FALSE)*1.85</f>
        <v>55167</v>
      </c>
      <c r="N307" s="9">
        <v>0</v>
      </c>
      <c r="O307" s="10">
        <f t="shared" si="4"/>
        <v>0.7</v>
      </c>
    </row>
    <row r="308" spans="1:15" x14ac:dyDescent="0.45">
      <c r="A308" s="18" t="s">
        <v>18</v>
      </c>
      <c r="B308" s="19">
        <v>5</v>
      </c>
      <c r="C308" s="19" t="s">
        <v>28</v>
      </c>
      <c r="D308" s="19">
        <v>2014</v>
      </c>
      <c r="E308" s="9" t="s">
        <v>19</v>
      </c>
      <c r="F308" s="20" t="s">
        <v>19</v>
      </c>
      <c r="G308" s="20" t="s">
        <v>20</v>
      </c>
      <c r="H308" s="20" t="s">
        <v>21</v>
      </c>
      <c r="I308" s="20" t="s">
        <v>22</v>
      </c>
      <c r="J308" s="20" t="s">
        <v>23</v>
      </c>
      <c r="K308" s="38">
        <f>VLOOKUP(D308&amp;"."&amp;B308&amp;"."&amp;C308,FPL!$B:$E,4, FALSE)*1.3</f>
        <v>45370</v>
      </c>
      <c r="L308" s="20" t="s">
        <v>21</v>
      </c>
      <c r="M308" s="42">
        <f>VLOOKUP(D308&amp;"."&amp;B308&amp;"."&amp;C308,FPL!$B:$E,4, FALSE)*1.85</f>
        <v>64565</v>
      </c>
      <c r="N308" s="9">
        <v>0</v>
      </c>
      <c r="O308" s="10">
        <f t="shared" si="4"/>
        <v>0.7</v>
      </c>
    </row>
    <row r="309" spans="1:15" x14ac:dyDescent="0.45">
      <c r="A309" s="18" t="s">
        <v>18</v>
      </c>
      <c r="B309" s="19">
        <v>6</v>
      </c>
      <c r="C309" s="19" t="s">
        <v>28</v>
      </c>
      <c r="D309" s="19">
        <v>2014</v>
      </c>
      <c r="E309" s="9" t="s">
        <v>19</v>
      </c>
      <c r="F309" s="20" t="s">
        <v>19</v>
      </c>
      <c r="G309" s="20" t="s">
        <v>20</v>
      </c>
      <c r="H309" s="20" t="s">
        <v>21</v>
      </c>
      <c r="I309" s="20" t="s">
        <v>22</v>
      </c>
      <c r="J309" s="20" t="s">
        <v>23</v>
      </c>
      <c r="K309" s="38">
        <f>VLOOKUP(D309&amp;"."&amp;B309&amp;"."&amp;C309,FPL!$B:$E,4, FALSE)*1.3</f>
        <v>51974</v>
      </c>
      <c r="L309" s="20" t="s">
        <v>21</v>
      </c>
      <c r="M309" s="42">
        <f>VLOOKUP(D309&amp;"."&amp;B309&amp;"."&amp;C309,FPL!$B:$E,4, FALSE)*1.85</f>
        <v>73963</v>
      </c>
      <c r="N309" s="9">
        <v>0</v>
      </c>
      <c r="O309" s="10">
        <f t="shared" si="4"/>
        <v>0.7</v>
      </c>
    </row>
    <row r="310" spans="1:15" x14ac:dyDescent="0.45">
      <c r="A310" s="18" t="s">
        <v>18</v>
      </c>
      <c r="B310" s="19">
        <v>7</v>
      </c>
      <c r="C310" s="19" t="s">
        <v>28</v>
      </c>
      <c r="D310" s="19">
        <v>2014</v>
      </c>
      <c r="E310" s="9" t="s">
        <v>19</v>
      </c>
      <c r="F310" s="20" t="s">
        <v>19</v>
      </c>
      <c r="G310" s="20" t="s">
        <v>20</v>
      </c>
      <c r="H310" s="20" t="s">
        <v>21</v>
      </c>
      <c r="I310" s="20" t="s">
        <v>22</v>
      </c>
      <c r="J310" s="20" t="s">
        <v>23</v>
      </c>
      <c r="K310" s="38">
        <f>VLOOKUP(D310&amp;"."&amp;B310&amp;"."&amp;C310,FPL!$B:$E,4, FALSE)*1.3</f>
        <v>58578</v>
      </c>
      <c r="L310" s="20" t="s">
        <v>21</v>
      </c>
      <c r="M310" s="42">
        <f>VLOOKUP(D310&amp;"."&amp;B310&amp;"."&amp;C310,FPL!$B:$E,4, FALSE)*1.85</f>
        <v>83361</v>
      </c>
      <c r="N310" s="9">
        <v>0</v>
      </c>
      <c r="O310" s="10">
        <f t="shared" si="4"/>
        <v>0.7</v>
      </c>
    </row>
    <row r="311" spans="1:15" x14ac:dyDescent="0.45">
      <c r="A311" s="18" t="s">
        <v>18</v>
      </c>
      <c r="B311" s="19">
        <v>8</v>
      </c>
      <c r="C311" s="19" t="s">
        <v>28</v>
      </c>
      <c r="D311" s="19">
        <v>2014</v>
      </c>
      <c r="E311" s="9" t="s">
        <v>19</v>
      </c>
      <c r="F311" s="20" t="s">
        <v>19</v>
      </c>
      <c r="G311" s="20" t="s">
        <v>20</v>
      </c>
      <c r="H311" s="20" t="s">
        <v>21</v>
      </c>
      <c r="I311" s="20" t="s">
        <v>22</v>
      </c>
      <c r="J311" s="20" t="s">
        <v>23</v>
      </c>
      <c r="K311" s="38">
        <f>VLOOKUP(D311&amp;"."&amp;B311&amp;"."&amp;C311,FPL!$B:$E,4, FALSE)*1.3</f>
        <v>65182</v>
      </c>
      <c r="L311" s="20" t="s">
        <v>21</v>
      </c>
      <c r="M311" s="42">
        <f>VLOOKUP(D311&amp;"."&amp;B311&amp;"."&amp;C311,FPL!$B:$E,4, FALSE)*1.85</f>
        <v>92759</v>
      </c>
      <c r="N311" s="9">
        <v>0</v>
      </c>
      <c r="O311" s="10">
        <f t="shared" si="4"/>
        <v>0.7</v>
      </c>
    </row>
    <row r="312" spans="1:15" x14ac:dyDescent="0.45">
      <c r="A312" s="18" t="s">
        <v>18</v>
      </c>
      <c r="B312" s="19">
        <v>9</v>
      </c>
      <c r="C312" s="19" t="s">
        <v>28</v>
      </c>
      <c r="D312" s="19">
        <v>2014</v>
      </c>
      <c r="E312" s="9" t="s">
        <v>19</v>
      </c>
      <c r="F312" s="20" t="s">
        <v>19</v>
      </c>
      <c r="G312" s="20" t="s">
        <v>20</v>
      </c>
      <c r="H312" s="20" t="s">
        <v>21</v>
      </c>
      <c r="I312" s="20" t="s">
        <v>22</v>
      </c>
      <c r="J312" s="20" t="s">
        <v>23</v>
      </c>
      <c r="K312" s="38">
        <f>VLOOKUP(D312&amp;"."&amp;B312&amp;"."&amp;C312,FPL!$B:$E,4, FALSE)*1.3</f>
        <v>71786</v>
      </c>
      <c r="L312" s="20" t="s">
        <v>21</v>
      </c>
      <c r="M312" s="42">
        <f>VLOOKUP(D312&amp;"."&amp;B312&amp;"."&amp;C312,FPL!$B:$E,4, FALSE)*1.85</f>
        <v>102157</v>
      </c>
      <c r="N312" s="9">
        <v>0</v>
      </c>
      <c r="O312" s="10">
        <f t="shared" si="4"/>
        <v>0.7</v>
      </c>
    </row>
    <row r="313" spans="1:15" x14ac:dyDescent="0.45">
      <c r="A313" s="18" t="s">
        <v>18</v>
      </c>
      <c r="B313" s="19">
        <v>10</v>
      </c>
      <c r="C313" s="19" t="s">
        <v>28</v>
      </c>
      <c r="D313" s="19">
        <v>2014</v>
      </c>
      <c r="E313" s="9" t="s">
        <v>19</v>
      </c>
      <c r="F313" s="20" t="s">
        <v>19</v>
      </c>
      <c r="G313" s="20" t="s">
        <v>20</v>
      </c>
      <c r="H313" s="20" t="s">
        <v>21</v>
      </c>
      <c r="I313" s="20" t="s">
        <v>22</v>
      </c>
      <c r="J313" s="20" t="s">
        <v>23</v>
      </c>
      <c r="K313" s="38">
        <f>VLOOKUP(D313&amp;"."&amp;B313&amp;"."&amp;C313,FPL!$B:$E,4, FALSE)*1.3</f>
        <v>78390</v>
      </c>
      <c r="L313" s="20" t="s">
        <v>21</v>
      </c>
      <c r="M313" s="42">
        <f>VLOOKUP(D313&amp;"."&amp;B313&amp;"."&amp;C313,FPL!$B:$E,4, FALSE)*1.85</f>
        <v>111555</v>
      </c>
      <c r="N313" s="9">
        <v>0</v>
      </c>
      <c r="O313" s="10">
        <f t="shared" si="4"/>
        <v>0.7</v>
      </c>
    </row>
    <row r="314" spans="1:15" x14ac:dyDescent="0.45">
      <c r="A314" s="18" t="s">
        <v>18</v>
      </c>
      <c r="B314" s="19">
        <v>11</v>
      </c>
      <c r="C314" s="19" t="s">
        <v>28</v>
      </c>
      <c r="D314" s="19">
        <v>2014</v>
      </c>
      <c r="E314" s="9" t="s">
        <v>19</v>
      </c>
      <c r="F314" s="20" t="s">
        <v>19</v>
      </c>
      <c r="G314" s="20" t="s">
        <v>20</v>
      </c>
      <c r="H314" s="20" t="s">
        <v>21</v>
      </c>
      <c r="I314" s="20" t="s">
        <v>22</v>
      </c>
      <c r="J314" s="20" t="s">
        <v>23</v>
      </c>
      <c r="K314" s="38">
        <f>VLOOKUP(D314&amp;"."&amp;B314&amp;"."&amp;C314,FPL!$B:$E,4, FALSE)*1.3</f>
        <v>84994</v>
      </c>
      <c r="L314" s="20" t="s">
        <v>21</v>
      </c>
      <c r="M314" s="42">
        <f>VLOOKUP(D314&amp;"."&amp;B314&amp;"."&amp;C314,FPL!$B:$E,4, FALSE)*1.85</f>
        <v>120953</v>
      </c>
      <c r="N314" s="9">
        <v>0</v>
      </c>
      <c r="O314" s="10">
        <f t="shared" si="4"/>
        <v>0.7</v>
      </c>
    </row>
    <row r="315" spans="1:15" x14ac:dyDescent="0.45">
      <c r="A315" s="18" t="s">
        <v>18</v>
      </c>
      <c r="B315" s="19">
        <v>12</v>
      </c>
      <c r="C315" s="19" t="s">
        <v>28</v>
      </c>
      <c r="D315" s="19">
        <v>2014</v>
      </c>
      <c r="E315" s="9" t="s">
        <v>19</v>
      </c>
      <c r="F315" s="20" t="s">
        <v>19</v>
      </c>
      <c r="G315" s="20" t="s">
        <v>20</v>
      </c>
      <c r="H315" s="20" t="s">
        <v>21</v>
      </c>
      <c r="I315" s="20" t="s">
        <v>22</v>
      </c>
      <c r="J315" s="20" t="s">
        <v>23</v>
      </c>
      <c r="K315" s="38">
        <f>VLOOKUP(D315&amp;"."&amp;B315&amp;"."&amp;C315,FPL!$B:$E,4, FALSE)*1.3</f>
        <v>91598</v>
      </c>
      <c r="L315" s="20" t="s">
        <v>21</v>
      </c>
      <c r="M315" s="42">
        <f>VLOOKUP(D315&amp;"."&amp;B315&amp;"."&amp;C315,FPL!$B:$E,4, FALSE)*1.85</f>
        <v>130351</v>
      </c>
      <c r="N315" s="9">
        <v>0</v>
      </c>
      <c r="O315" s="10">
        <f t="shared" si="4"/>
        <v>0.7</v>
      </c>
    </row>
    <row r="316" spans="1:15" x14ac:dyDescent="0.45">
      <c r="A316" s="18" t="s">
        <v>18</v>
      </c>
      <c r="B316" s="19">
        <v>1</v>
      </c>
      <c r="C316" s="19" t="s">
        <v>34</v>
      </c>
      <c r="D316" s="19">
        <v>2014</v>
      </c>
      <c r="E316" s="9" t="s">
        <v>19</v>
      </c>
      <c r="F316" s="20" t="s">
        <v>19</v>
      </c>
      <c r="G316" s="20" t="s">
        <v>20</v>
      </c>
      <c r="H316" s="20" t="s">
        <v>21</v>
      </c>
      <c r="I316" s="20" t="s">
        <v>22</v>
      </c>
      <c r="J316" s="20" t="s">
        <v>23</v>
      </c>
      <c r="K316" s="38">
        <f>VLOOKUP(D316&amp;"."&amp;B316&amp;"."&amp;C316,FPL!$B:$E,4, FALSE)*1.3</f>
        <v>17446</v>
      </c>
      <c r="L316" s="20" t="s">
        <v>21</v>
      </c>
      <c r="M316" s="42">
        <f>VLOOKUP(D316&amp;"."&amp;B316&amp;"."&amp;C316,FPL!$B:$E,4, FALSE)*1.85</f>
        <v>24827</v>
      </c>
      <c r="N316" s="9">
        <v>0</v>
      </c>
      <c r="O316" s="10">
        <f t="shared" si="4"/>
        <v>0.7</v>
      </c>
    </row>
    <row r="317" spans="1:15" x14ac:dyDescent="0.45">
      <c r="A317" s="18" t="s">
        <v>18</v>
      </c>
      <c r="B317" s="19">
        <v>2</v>
      </c>
      <c r="C317" s="19" t="s">
        <v>34</v>
      </c>
      <c r="D317" s="19">
        <v>2014</v>
      </c>
      <c r="E317" s="9" t="s">
        <v>19</v>
      </c>
      <c r="F317" s="20" t="s">
        <v>19</v>
      </c>
      <c r="G317" s="20" t="s">
        <v>20</v>
      </c>
      <c r="H317" s="20" t="s">
        <v>21</v>
      </c>
      <c r="I317" s="20" t="s">
        <v>22</v>
      </c>
      <c r="J317" s="20" t="s">
        <v>23</v>
      </c>
      <c r="K317" s="38">
        <f>VLOOKUP(D317&amp;"."&amp;B317&amp;"."&amp;C317,FPL!$B:$E,4, FALSE)*1.3</f>
        <v>23517</v>
      </c>
      <c r="L317" s="20" t="s">
        <v>21</v>
      </c>
      <c r="M317" s="42">
        <f>VLOOKUP(D317&amp;"."&amp;B317&amp;"."&amp;C317,FPL!$B:$E,4, FALSE)*1.85</f>
        <v>33466.5</v>
      </c>
      <c r="N317" s="9">
        <v>0</v>
      </c>
      <c r="O317" s="10">
        <f t="shared" si="4"/>
        <v>0.7</v>
      </c>
    </row>
    <row r="318" spans="1:15" x14ac:dyDescent="0.45">
      <c r="A318" s="18" t="s">
        <v>18</v>
      </c>
      <c r="B318" s="19">
        <v>3</v>
      </c>
      <c r="C318" s="19" t="s">
        <v>34</v>
      </c>
      <c r="D318" s="19">
        <v>2014</v>
      </c>
      <c r="E318" s="9" t="s">
        <v>19</v>
      </c>
      <c r="F318" s="20" t="s">
        <v>19</v>
      </c>
      <c r="G318" s="20" t="s">
        <v>20</v>
      </c>
      <c r="H318" s="20" t="s">
        <v>21</v>
      </c>
      <c r="I318" s="20" t="s">
        <v>22</v>
      </c>
      <c r="J318" s="20" t="s">
        <v>23</v>
      </c>
      <c r="K318" s="38">
        <f>VLOOKUP(D318&amp;"."&amp;B318&amp;"."&amp;C318,FPL!$B:$E,4, FALSE)*1.3</f>
        <v>29588</v>
      </c>
      <c r="L318" s="20" t="s">
        <v>21</v>
      </c>
      <c r="M318" s="42">
        <f>VLOOKUP(D318&amp;"."&amp;B318&amp;"."&amp;C318,FPL!$B:$E,4, FALSE)*1.85</f>
        <v>42106</v>
      </c>
      <c r="N318" s="9">
        <v>0</v>
      </c>
      <c r="O318" s="10">
        <f t="shared" si="4"/>
        <v>0.7</v>
      </c>
    </row>
    <row r="319" spans="1:15" x14ac:dyDescent="0.45">
      <c r="A319" s="18" t="s">
        <v>18</v>
      </c>
      <c r="B319" s="19">
        <v>4</v>
      </c>
      <c r="C319" s="19" t="s">
        <v>34</v>
      </c>
      <c r="D319" s="19">
        <v>2014</v>
      </c>
      <c r="E319" s="9" t="s">
        <v>19</v>
      </c>
      <c r="F319" s="20" t="s">
        <v>19</v>
      </c>
      <c r="G319" s="20" t="s">
        <v>20</v>
      </c>
      <c r="H319" s="20" t="s">
        <v>21</v>
      </c>
      <c r="I319" s="20" t="s">
        <v>22</v>
      </c>
      <c r="J319" s="20" t="s">
        <v>23</v>
      </c>
      <c r="K319" s="38">
        <f>VLOOKUP(D319&amp;"."&amp;B319&amp;"."&amp;C319,FPL!$B:$E,4, FALSE)*1.3</f>
        <v>35659</v>
      </c>
      <c r="L319" s="20" t="s">
        <v>21</v>
      </c>
      <c r="M319" s="42">
        <f>VLOOKUP(D319&amp;"."&amp;B319&amp;"."&amp;C319,FPL!$B:$E,4, FALSE)*1.85</f>
        <v>50745.5</v>
      </c>
      <c r="N319" s="9">
        <v>0</v>
      </c>
      <c r="O319" s="10">
        <f t="shared" si="4"/>
        <v>0.7</v>
      </c>
    </row>
    <row r="320" spans="1:15" x14ac:dyDescent="0.45">
      <c r="A320" s="18" t="s">
        <v>18</v>
      </c>
      <c r="B320" s="19">
        <v>5</v>
      </c>
      <c r="C320" s="19" t="s">
        <v>34</v>
      </c>
      <c r="D320" s="19">
        <v>2014</v>
      </c>
      <c r="E320" s="9" t="s">
        <v>19</v>
      </c>
      <c r="F320" s="20" t="s">
        <v>19</v>
      </c>
      <c r="G320" s="20" t="s">
        <v>20</v>
      </c>
      <c r="H320" s="20" t="s">
        <v>21</v>
      </c>
      <c r="I320" s="20" t="s">
        <v>22</v>
      </c>
      <c r="J320" s="20" t="s">
        <v>23</v>
      </c>
      <c r="K320" s="38">
        <f>VLOOKUP(D320&amp;"."&amp;B320&amp;"."&amp;C320,FPL!$B:$E,4, FALSE)*1.3</f>
        <v>41730</v>
      </c>
      <c r="L320" s="20" t="s">
        <v>21</v>
      </c>
      <c r="M320" s="42">
        <f>VLOOKUP(D320&amp;"."&amp;B320&amp;"."&amp;C320,FPL!$B:$E,4, FALSE)*1.85</f>
        <v>59385</v>
      </c>
      <c r="N320" s="9">
        <v>0</v>
      </c>
      <c r="O320" s="10">
        <f t="shared" si="4"/>
        <v>0.7</v>
      </c>
    </row>
    <row r="321" spans="1:15" x14ac:dyDescent="0.45">
      <c r="A321" s="18" t="s">
        <v>18</v>
      </c>
      <c r="B321" s="19">
        <v>6</v>
      </c>
      <c r="C321" s="19" t="s">
        <v>34</v>
      </c>
      <c r="D321" s="19">
        <v>2014</v>
      </c>
      <c r="E321" s="9" t="s">
        <v>19</v>
      </c>
      <c r="F321" s="20" t="s">
        <v>19</v>
      </c>
      <c r="G321" s="20" t="s">
        <v>20</v>
      </c>
      <c r="H321" s="20" t="s">
        <v>21</v>
      </c>
      <c r="I321" s="20" t="s">
        <v>22</v>
      </c>
      <c r="J321" s="20" t="s">
        <v>23</v>
      </c>
      <c r="K321" s="38">
        <f>VLOOKUP(D321&amp;"."&amp;B321&amp;"."&amp;C321,FPL!$B:$E,4, FALSE)*1.3</f>
        <v>47801</v>
      </c>
      <c r="L321" s="20" t="s">
        <v>21</v>
      </c>
      <c r="M321" s="42">
        <f>VLOOKUP(D321&amp;"."&amp;B321&amp;"."&amp;C321,FPL!$B:$E,4, FALSE)*1.85</f>
        <v>68024.5</v>
      </c>
      <c r="N321" s="9">
        <v>0</v>
      </c>
      <c r="O321" s="10">
        <f t="shared" si="4"/>
        <v>0.7</v>
      </c>
    </row>
    <row r="322" spans="1:15" x14ac:dyDescent="0.45">
      <c r="A322" s="18" t="s">
        <v>18</v>
      </c>
      <c r="B322" s="19">
        <v>7</v>
      </c>
      <c r="C322" s="19" t="s">
        <v>34</v>
      </c>
      <c r="D322" s="19">
        <v>2014</v>
      </c>
      <c r="E322" s="9" t="s">
        <v>19</v>
      </c>
      <c r="F322" s="20" t="s">
        <v>19</v>
      </c>
      <c r="G322" s="20" t="s">
        <v>20</v>
      </c>
      <c r="H322" s="20" t="s">
        <v>21</v>
      </c>
      <c r="I322" s="20" t="s">
        <v>22</v>
      </c>
      <c r="J322" s="20" t="s">
        <v>23</v>
      </c>
      <c r="K322" s="38">
        <f>VLOOKUP(D322&amp;"."&amp;B322&amp;"."&amp;C322,FPL!$B:$E,4, FALSE)*1.3</f>
        <v>53872</v>
      </c>
      <c r="L322" s="20" t="s">
        <v>21</v>
      </c>
      <c r="M322" s="42">
        <f>VLOOKUP(D322&amp;"."&amp;B322&amp;"."&amp;C322,FPL!$B:$E,4, FALSE)*1.85</f>
        <v>76664</v>
      </c>
      <c r="N322" s="9">
        <v>0</v>
      </c>
      <c r="O322" s="10">
        <f t="shared" si="4"/>
        <v>0.7</v>
      </c>
    </row>
    <row r="323" spans="1:15" x14ac:dyDescent="0.45">
      <c r="A323" s="18" t="s">
        <v>18</v>
      </c>
      <c r="B323" s="19">
        <v>8</v>
      </c>
      <c r="C323" s="19" t="s">
        <v>34</v>
      </c>
      <c r="D323" s="19">
        <v>2014</v>
      </c>
      <c r="E323" s="9" t="s">
        <v>19</v>
      </c>
      <c r="F323" s="20" t="s">
        <v>19</v>
      </c>
      <c r="G323" s="20" t="s">
        <v>20</v>
      </c>
      <c r="H323" s="20" t="s">
        <v>21</v>
      </c>
      <c r="I323" s="20" t="s">
        <v>22</v>
      </c>
      <c r="J323" s="20" t="s">
        <v>23</v>
      </c>
      <c r="K323" s="38">
        <f>VLOOKUP(D323&amp;"."&amp;B323&amp;"."&amp;C323,FPL!$B:$E,4, FALSE)*1.3</f>
        <v>59943</v>
      </c>
      <c r="L323" s="20" t="s">
        <v>21</v>
      </c>
      <c r="M323" s="42">
        <f>VLOOKUP(D323&amp;"."&amp;B323&amp;"."&amp;C323,FPL!$B:$E,4, FALSE)*1.85</f>
        <v>85303.5</v>
      </c>
      <c r="N323" s="9">
        <v>0</v>
      </c>
      <c r="O323" s="10">
        <f t="shared" si="4"/>
        <v>0.7</v>
      </c>
    </row>
    <row r="324" spans="1:15" x14ac:dyDescent="0.45">
      <c r="A324" s="18" t="s">
        <v>18</v>
      </c>
      <c r="B324" s="19">
        <v>9</v>
      </c>
      <c r="C324" s="19" t="s">
        <v>34</v>
      </c>
      <c r="D324" s="19">
        <v>2014</v>
      </c>
      <c r="E324" s="9" t="s">
        <v>19</v>
      </c>
      <c r="F324" s="20" t="s">
        <v>19</v>
      </c>
      <c r="G324" s="20" t="s">
        <v>20</v>
      </c>
      <c r="H324" s="20" t="s">
        <v>21</v>
      </c>
      <c r="I324" s="20" t="s">
        <v>22</v>
      </c>
      <c r="J324" s="20" t="s">
        <v>23</v>
      </c>
      <c r="K324" s="38">
        <f>VLOOKUP(D324&amp;"."&amp;B324&amp;"."&amp;C324,FPL!$B:$E,4, FALSE)*1.3</f>
        <v>66014</v>
      </c>
      <c r="L324" s="20" t="s">
        <v>21</v>
      </c>
      <c r="M324" s="42">
        <f>VLOOKUP(D324&amp;"."&amp;B324&amp;"."&amp;C324,FPL!$B:$E,4, FALSE)*1.85</f>
        <v>93943</v>
      </c>
      <c r="N324" s="9">
        <v>0</v>
      </c>
      <c r="O324" s="10">
        <f t="shared" si="4"/>
        <v>0.7</v>
      </c>
    </row>
    <row r="325" spans="1:15" x14ac:dyDescent="0.45">
      <c r="A325" s="18" t="s">
        <v>18</v>
      </c>
      <c r="B325" s="19">
        <v>10</v>
      </c>
      <c r="C325" s="19" t="s">
        <v>34</v>
      </c>
      <c r="D325" s="19">
        <v>2014</v>
      </c>
      <c r="E325" s="9" t="s">
        <v>19</v>
      </c>
      <c r="F325" s="20" t="s">
        <v>19</v>
      </c>
      <c r="G325" s="20" t="s">
        <v>20</v>
      </c>
      <c r="H325" s="20" t="s">
        <v>21</v>
      </c>
      <c r="I325" s="20" t="s">
        <v>22</v>
      </c>
      <c r="J325" s="20" t="s">
        <v>23</v>
      </c>
      <c r="K325" s="38">
        <f>VLOOKUP(D325&amp;"."&amp;B325&amp;"."&amp;C325,FPL!$B:$E,4, FALSE)*1.3</f>
        <v>72085</v>
      </c>
      <c r="L325" s="20" t="s">
        <v>21</v>
      </c>
      <c r="M325" s="42">
        <f>VLOOKUP(D325&amp;"."&amp;B325&amp;"."&amp;C325,FPL!$B:$E,4, FALSE)*1.85</f>
        <v>102582.5</v>
      </c>
      <c r="N325" s="9">
        <v>0</v>
      </c>
      <c r="O325" s="10">
        <f t="shared" si="4"/>
        <v>0.7</v>
      </c>
    </row>
    <row r="326" spans="1:15" x14ac:dyDescent="0.45">
      <c r="A326" s="18" t="s">
        <v>18</v>
      </c>
      <c r="B326" s="19">
        <v>11</v>
      </c>
      <c r="C326" s="19" t="s">
        <v>34</v>
      </c>
      <c r="D326" s="19">
        <v>2014</v>
      </c>
      <c r="E326" s="9" t="s">
        <v>19</v>
      </c>
      <c r="F326" s="20" t="s">
        <v>19</v>
      </c>
      <c r="G326" s="20" t="s">
        <v>20</v>
      </c>
      <c r="H326" s="20" t="s">
        <v>21</v>
      </c>
      <c r="I326" s="20" t="s">
        <v>22</v>
      </c>
      <c r="J326" s="20" t="s">
        <v>23</v>
      </c>
      <c r="K326" s="38">
        <f>VLOOKUP(D326&amp;"."&amp;B326&amp;"."&amp;C326,FPL!$B:$E,4, FALSE)*1.3</f>
        <v>78156</v>
      </c>
      <c r="L326" s="20" t="s">
        <v>21</v>
      </c>
      <c r="M326" s="42">
        <f>VLOOKUP(D326&amp;"."&amp;B326&amp;"."&amp;C326,FPL!$B:$E,4, FALSE)*1.85</f>
        <v>111222</v>
      </c>
      <c r="N326" s="9">
        <v>0</v>
      </c>
      <c r="O326" s="10">
        <f t="shared" si="4"/>
        <v>0.7</v>
      </c>
    </row>
    <row r="327" spans="1:15" ht="14.65" thickBot="1" x14ac:dyDescent="0.5">
      <c r="A327" s="18" t="s">
        <v>18</v>
      </c>
      <c r="B327" s="19">
        <v>12</v>
      </c>
      <c r="C327" s="19" t="s">
        <v>34</v>
      </c>
      <c r="D327" s="19">
        <v>2014</v>
      </c>
      <c r="E327" s="9" t="s">
        <v>19</v>
      </c>
      <c r="F327" s="20" t="s">
        <v>19</v>
      </c>
      <c r="G327" s="20" t="s">
        <v>20</v>
      </c>
      <c r="H327" s="20" t="s">
        <v>21</v>
      </c>
      <c r="I327" s="20" t="s">
        <v>22</v>
      </c>
      <c r="J327" s="20" t="s">
        <v>23</v>
      </c>
      <c r="K327" s="38">
        <f>VLOOKUP(D327&amp;"."&amp;B327&amp;"."&amp;C327,FPL!$B:$E,4, FALSE)*1.3</f>
        <v>84227</v>
      </c>
      <c r="L327" s="20" t="s">
        <v>21</v>
      </c>
      <c r="M327" s="42">
        <f>VLOOKUP(D327&amp;"."&amp;B327&amp;"."&amp;C327,FPL!$B:$E,4, FALSE)*1.85</f>
        <v>119861.5</v>
      </c>
      <c r="N327" s="9">
        <v>0</v>
      </c>
      <c r="O327" s="10">
        <f t="shared" si="4"/>
        <v>0.7</v>
      </c>
    </row>
    <row r="328" spans="1:15" ht="14.65" thickTop="1" x14ac:dyDescent="0.45">
      <c r="A328" s="26" t="s">
        <v>18</v>
      </c>
      <c r="B328" s="27">
        <v>1</v>
      </c>
      <c r="C328" s="27">
        <v>0</v>
      </c>
      <c r="D328" s="27">
        <v>2013</v>
      </c>
      <c r="E328" s="28" t="s">
        <v>19</v>
      </c>
      <c r="F328" s="29" t="s">
        <v>19</v>
      </c>
      <c r="G328" s="29" t="s">
        <v>20</v>
      </c>
      <c r="H328" s="29" t="s">
        <v>21</v>
      </c>
      <c r="I328" s="29" t="s">
        <v>22</v>
      </c>
      <c r="J328" s="29" t="s">
        <v>23</v>
      </c>
      <c r="K328" s="40">
        <f>VLOOKUP(D328&amp;"."&amp;B328&amp;"."&amp;C328,FPL!$B:$E,4, FALSE)*1.3</f>
        <v>14937</v>
      </c>
      <c r="L328" s="29" t="s">
        <v>21</v>
      </c>
      <c r="M328" s="44">
        <f>VLOOKUP(D328&amp;"."&amp;B328&amp;"."&amp;C328,FPL!$B:$E,4, FALSE)*1.85</f>
        <v>21256.5</v>
      </c>
      <c r="N328" s="28">
        <v>0</v>
      </c>
      <c r="O328" s="30">
        <f t="shared" si="4"/>
        <v>0.7</v>
      </c>
    </row>
    <row r="329" spans="1:15" x14ac:dyDescent="0.45">
      <c r="A329" s="18" t="s">
        <v>18</v>
      </c>
      <c r="B329" s="19">
        <v>2</v>
      </c>
      <c r="C329" s="19">
        <v>0</v>
      </c>
      <c r="D329" s="19">
        <v>2013</v>
      </c>
      <c r="E329" s="9" t="s">
        <v>19</v>
      </c>
      <c r="F329" s="20" t="s">
        <v>19</v>
      </c>
      <c r="G329" s="20" t="s">
        <v>20</v>
      </c>
      <c r="H329" s="20" t="s">
        <v>21</v>
      </c>
      <c r="I329" s="20" t="s">
        <v>22</v>
      </c>
      <c r="J329" s="20" t="s">
        <v>23</v>
      </c>
      <c r="K329" s="38">
        <f>VLOOKUP(D329&amp;"."&amp;B329&amp;"."&amp;C329,FPL!$B:$E,4, FALSE)*1.3</f>
        <v>20163</v>
      </c>
      <c r="L329" s="20" t="s">
        <v>21</v>
      </c>
      <c r="M329" s="42">
        <f>VLOOKUP(D329&amp;"."&amp;B329&amp;"."&amp;C329,FPL!$B:$E,4, FALSE)*1.85</f>
        <v>28693.5</v>
      </c>
      <c r="N329" s="9">
        <v>0</v>
      </c>
      <c r="O329" s="10">
        <f t="shared" si="4"/>
        <v>0.7</v>
      </c>
    </row>
    <row r="330" spans="1:15" x14ac:dyDescent="0.45">
      <c r="A330" s="18" t="s">
        <v>18</v>
      </c>
      <c r="B330" s="19">
        <v>3</v>
      </c>
      <c r="C330" s="19">
        <v>0</v>
      </c>
      <c r="D330" s="19">
        <v>2013</v>
      </c>
      <c r="E330" s="9" t="s">
        <v>19</v>
      </c>
      <c r="F330" s="20" t="s">
        <v>19</v>
      </c>
      <c r="G330" s="20" t="s">
        <v>20</v>
      </c>
      <c r="H330" s="20" t="s">
        <v>21</v>
      </c>
      <c r="I330" s="20" t="s">
        <v>22</v>
      </c>
      <c r="J330" s="20" t="s">
        <v>23</v>
      </c>
      <c r="K330" s="38">
        <f>VLOOKUP(D330&amp;"."&amp;B330&amp;"."&amp;C330,FPL!$B:$E,4, FALSE)*1.3</f>
        <v>25389</v>
      </c>
      <c r="L330" s="20" t="s">
        <v>21</v>
      </c>
      <c r="M330" s="42">
        <f>VLOOKUP(D330&amp;"."&amp;B330&amp;"."&amp;C330,FPL!$B:$E,4, FALSE)*1.85</f>
        <v>36130.5</v>
      </c>
      <c r="N330" s="9">
        <v>0</v>
      </c>
      <c r="O330" s="10">
        <f t="shared" si="4"/>
        <v>0.7</v>
      </c>
    </row>
    <row r="331" spans="1:15" x14ac:dyDescent="0.45">
      <c r="A331" s="18" t="s">
        <v>18</v>
      </c>
      <c r="B331" s="19">
        <v>4</v>
      </c>
      <c r="C331" s="19">
        <v>0</v>
      </c>
      <c r="D331" s="19">
        <v>2013</v>
      </c>
      <c r="E331" s="9" t="s">
        <v>19</v>
      </c>
      <c r="F331" s="20" t="s">
        <v>19</v>
      </c>
      <c r="G331" s="20" t="s">
        <v>20</v>
      </c>
      <c r="H331" s="20" t="s">
        <v>21</v>
      </c>
      <c r="I331" s="20" t="s">
        <v>22</v>
      </c>
      <c r="J331" s="20" t="s">
        <v>23</v>
      </c>
      <c r="K331" s="38">
        <f>VLOOKUP(D331&amp;"."&amp;B331&amp;"."&amp;C331,FPL!$B:$E,4, FALSE)*1.3</f>
        <v>30615</v>
      </c>
      <c r="L331" s="20" t="s">
        <v>21</v>
      </c>
      <c r="M331" s="42">
        <f>VLOOKUP(D331&amp;"."&amp;B331&amp;"."&amp;C331,FPL!$B:$E,4, FALSE)*1.85</f>
        <v>43567.5</v>
      </c>
      <c r="N331" s="9">
        <v>0</v>
      </c>
      <c r="O331" s="10">
        <f t="shared" si="4"/>
        <v>0.7</v>
      </c>
    </row>
    <row r="332" spans="1:15" x14ac:dyDescent="0.45">
      <c r="A332" s="18" t="s">
        <v>18</v>
      </c>
      <c r="B332" s="19">
        <v>5</v>
      </c>
      <c r="C332" s="19">
        <v>0</v>
      </c>
      <c r="D332" s="19">
        <v>2013</v>
      </c>
      <c r="E332" s="9" t="s">
        <v>19</v>
      </c>
      <c r="F332" s="20" t="s">
        <v>19</v>
      </c>
      <c r="G332" s="20" t="s">
        <v>20</v>
      </c>
      <c r="H332" s="20" t="s">
        <v>21</v>
      </c>
      <c r="I332" s="20" t="s">
        <v>22</v>
      </c>
      <c r="J332" s="20" t="s">
        <v>23</v>
      </c>
      <c r="K332" s="38">
        <f>VLOOKUP(D332&amp;"."&amp;B332&amp;"."&amp;C332,FPL!$B:$E,4, FALSE)*1.3</f>
        <v>35841</v>
      </c>
      <c r="L332" s="20" t="s">
        <v>21</v>
      </c>
      <c r="M332" s="42">
        <f>VLOOKUP(D332&amp;"."&amp;B332&amp;"."&amp;C332,FPL!$B:$E,4, FALSE)*1.85</f>
        <v>51004.5</v>
      </c>
      <c r="N332" s="9">
        <v>0</v>
      </c>
      <c r="O332" s="10">
        <f t="shared" si="4"/>
        <v>0.7</v>
      </c>
    </row>
    <row r="333" spans="1:15" x14ac:dyDescent="0.45">
      <c r="A333" s="18" t="s">
        <v>18</v>
      </c>
      <c r="B333" s="19">
        <v>6</v>
      </c>
      <c r="C333" s="19">
        <v>0</v>
      </c>
      <c r="D333" s="19">
        <v>2013</v>
      </c>
      <c r="E333" s="9" t="s">
        <v>19</v>
      </c>
      <c r="F333" s="20" t="s">
        <v>19</v>
      </c>
      <c r="G333" s="20" t="s">
        <v>20</v>
      </c>
      <c r="H333" s="20" t="s">
        <v>21</v>
      </c>
      <c r="I333" s="20" t="s">
        <v>22</v>
      </c>
      <c r="J333" s="20" t="s">
        <v>23</v>
      </c>
      <c r="K333" s="38">
        <f>VLOOKUP(D333&amp;"."&amp;B333&amp;"."&amp;C333,FPL!$B:$E,4, FALSE)*1.3</f>
        <v>41067</v>
      </c>
      <c r="L333" s="20" t="s">
        <v>21</v>
      </c>
      <c r="M333" s="42">
        <f>VLOOKUP(D333&amp;"."&amp;B333&amp;"."&amp;C333,FPL!$B:$E,4, FALSE)*1.85</f>
        <v>58441.5</v>
      </c>
      <c r="N333" s="9">
        <v>0</v>
      </c>
      <c r="O333" s="10">
        <f t="shared" si="4"/>
        <v>0.7</v>
      </c>
    </row>
    <row r="334" spans="1:15" ht="15.4" customHeight="1" x14ac:dyDescent="0.45">
      <c r="A334" s="18" t="s">
        <v>18</v>
      </c>
      <c r="B334" s="19">
        <v>7</v>
      </c>
      <c r="C334" s="19">
        <v>0</v>
      </c>
      <c r="D334" s="19">
        <v>2013</v>
      </c>
      <c r="E334" s="9" t="s">
        <v>19</v>
      </c>
      <c r="F334" s="20" t="s">
        <v>19</v>
      </c>
      <c r="G334" s="20" t="s">
        <v>20</v>
      </c>
      <c r="H334" s="20" t="s">
        <v>21</v>
      </c>
      <c r="I334" s="20" t="s">
        <v>22</v>
      </c>
      <c r="J334" s="20" t="s">
        <v>23</v>
      </c>
      <c r="K334" s="38">
        <f>VLOOKUP(D334&amp;"."&amp;B334&amp;"."&amp;C334,FPL!$B:$E,4, FALSE)*1.3</f>
        <v>46293</v>
      </c>
      <c r="L334" s="20" t="s">
        <v>21</v>
      </c>
      <c r="M334" s="42">
        <f>VLOOKUP(D334&amp;"."&amp;B334&amp;"."&amp;C334,FPL!$B:$E,4, FALSE)*1.85</f>
        <v>65878.5</v>
      </c>
      <c r="N334" s="9">
        <v>0</v>
      </c>
      <c r="O334" s="10">
        <f t="shared" si="4"/>
        <v>0.7</v>
      </c>
    </row>
    <row r="335" spans="1:15" x14ac:dyDescent="0.45">
      <c r="A335" s="18" t="s">
        <v>18</v>
      </c>
      <c r="B335" s="19">
        <v>8</v>
      </c>
      <c r="C335" s="19">
        <v>0</v>
      </c>
      <c r="D335" s="19">
        <v>2013</v>
      </c>
      <c r="E335" s="9" t="s">
        <v>19</v>
      </c>
      <c r="F335" s="20" t="s">
        <v>19</v>
      </c>
      <c r="G335" s="20" t="s">
        <v>20</v>
      </c>
      <c r="H335" s="20" t="s">
        <v>21</v>
      </c>
      <c r="I335" s="20" t="s">
        <v>22</v>
      </c>
      <c r="J335" s="20" t="s">
        <v>23</v>
      </c>
      <c r="K335" s="38">
        <f>VLOOKUP(D335&amp;"."&amp;B335&amp;"."&amp;C335,FPL!$B:$E,4, FALSE)*1.3</f>
        <v>51519</v>
      </c>
      <c r="L335" s="20" t="s">
        <v>21</v>
      </c>
      <c r="M335" s="42">
        <f>VLOOKUP(D335&amp;"."&amp;B335&amp;"."&amp;C335,FPL!$B:$E,4, FALSE)*1.85</f>
        <v>73315.5</v>
      </c>
      <c r="N335" s="9">
        <v>0</v>
      </c>
      <c r="O335" s="10">
        <f t="shared" si="4"/>
        <v>0.7</v>
      </c>
    </row>
    <row r="336" spans="1:15" x14ac:dyDescent="0.45">
      <c r="A336" s="18" t="s">
        <v>18</v>
      </c>
      <c r="B336" s="19">
        <v>9</v>
      </c>
      <c r="C336" s="19">
        <v>0</v>
      </c>
      <c r="D336" s="19">
        <v>2013</v>
      </c>
      <c r="E336" s="9" t="s">
        <v>19</v>
      </c>
      <c r="F336" s="20" t="s">
        <v>19</v>
      </c>
      <c r="G336" s="20" t="s">
        <v>20</v>
      </c>
      <c r="H336" s="20" t="s">
        <v>21</v>
      </c>
      <c r="I336" s="20" t="s">
        <v>22</v>
      </c>
      <c r="J336" s="20" t="s">
        <v>23</v>
      </c>
      <c r="K336" s="38">
        <f>VLOOKUP(D336&amp;"."&amp;B336&amp;"."&amp;C336,FPL!$B:$E,4, FALSE)*1.3</f>
        <v>56745</v>
      </c>
      <c r="L336" s="20" t="s">
        <v>21</v>
      </c>
      <c r="M336" s="42">
        <f>VLOOKUP(D336&amp;"."&amp;B336&amp;"."&amp;C336,FPL!$B:$E,4, FALSE)*1.85</f>
        <v>80752.5</v>
      </c>
      <c r="N336" s="9">
        <v>0</v>
      </c>
      <c r="O336" s="10">
        <f t="shared" si="4"/>
        <v>0.7</v>
      </c>
    </row>
    <row r="337" spans="1:15" x14ac:dyDescent="0.45">
      <c r="A337" s="18" t="s">
        <v>18</v>
      </c>
      <c r="B337" s="19">
        <v>10</v>
      </c>
      <c r="C337" s="19">
        <v>0</v>
      </c>
      <c r="D337" s="19">
        <v>2013</v>
      </c>
      <c r="E337" s="9" t="s">
        <v>19</v>
      </c>
      <c r="F337" s="20" t="s">
        <v>19</v>
      </c>
      <c r="G337" s="20" t="s">
        <v>20</v>
      </c>
      <c r="H337" s="20" t="s">
        <v>21</v>
      </c>
      <c r="I337" s="20" t="s">
        <v>22</v>
      </c>
      <c r="J337" s="20" t="s">
        <v>23</v>
      </c>
      <c r="K337" s="38">
        <f>VLOOKUP(D337&amp;"."&amp;B337&amp;"."&amp;C337,FPL!$B:$E,4, FALSE)*1.3</f>
        <v>61971</v>
      </c>
      <c r="L337" s="20" t="s">
        <v>21</v>
      </c>
      <c r="M337" s="42">
        <f>VLOOKUP(D337&amp;"."&amp;B337&amp;"."&amp;C337,FPL!$B:$E,4, FALSE)*1.85</f>
        <v>88189.5</v>
      </c>
      <c r="N337" s="9">
        <v>0</v>
      </c>
      <c r="O337" s="10">
        <f t="shared" si="4"/>
        <v>0.7</v>
      </c>
    </row>
    <row r="338" spans="1:15" x14ac:dyDescent="0.45">
      <c r="A338" s="18" t="s">
        <v>18</v>
      </c>
      <c r="B338" s="19">
        <v>11</v>
      </c>
      <c r="C338" s="19">
        <v>0</v>
      </c>
      <c r="D338" s="19">
        <v>2013</v>
      </c>
      <c r="E338" s="9" t="s">
        <v>19</v>
      </c>
      <c r="F338" s="20" t="s">
        <v>19</v>
      </c>
      <c r="G338" s="20" t="s">
        <v>20</v>
      </c>
      <c r="H338" s="20" t="s">
        <v>21</v>
      </c>
      <c r="I338" s="20" t="s">
        <v>22</v>
      </c>
      <c r="J338" s="20" t="s">
        <v>23</v>
      </c>
      <c r="K338" s="38">
        <f>VLOOKUP(D338&amp;"."&amp;B338&amp;"."&amp;C338,FPL!$B:$E,4, FALSE)*1.3</f>
        <v>67197</v>
      </c>
      <c r="L338" s="20" t="s">
        <v>21</v>
      </c>
      <c r="M338" s="42">
        <f>VLOOKUP(D338&amp;"."&amp;B338&amp;"."&amp;C338,FPL!$B:$E,4, FALSE)*1.85</f>
        <v>95626.5</v>
      </c>
      <c r="N338" s="9">
        <v>0</v>
      </c>
      <c r="O338" s="10">
        <f t="shared" si="4"/>
        <v>0.7</v>
      </c>
    </row>
    <row r="339" spans="1:15" x14ac:dyDescent="0.45">
      <c r="A339" s="18" t="s">
        <v>18</v>
      </c>
      <c r="B339" s="19">
        <v>12</v>
      </c>
      <c r="C339" s="19">
        <v>0</v>
      </c>
      <c r="D339" s="19">
        <v>2013</v>
      </c>
      <c r="E339" s="9" t="s">
        <v>19</v>
      </c>
      <c r="F339" s="20" t="s">
        <v>19</v>
      </c>
      <c r="G339" s="20" t="s">
        <v>20</v>
      </c>
      <c r="H339" s="20" t="s">
        <v>21</v>
      </c>
      <c r="I339" s="20" t="s">
        <v>22</v>
      </c>
      <c r="J339" s="20" t="s">
        <v>23</v>
      </c>
      <c r="K339" s="38">
        <f>VLOOKUP(D339&amp;"."&amp;B339&amp;"."&amp;C339,FPL!$B:$E,4, FALSE)*1.3</f>
        <v>72423</v>
      </c>
      <c r="L339" s="20" t="s">
        <v>21</v>
      </c>
      <c r="M339" s="42">
        <f>VLOOKUP(D339&amp;"."&amp;B339&amp;"."&amp;C339,FPL!$B:$E,4, FALSE)*1.85</f>
        <v>103063.5</v>
      </c>
      <c r="N339" s="9">
        <v>0</v>
      </c>
      <c r="O339" s="10">
        <f t="shared" si="4"/>
        <v>0.7</v>
      </c>
    </row>
    <row r="340" spans="1:15" x14ac:dyDescent="0.45">
      <c r="A340" s="18" t="s">
        <v>18</v>
      </c>
      <c r="B340" s="19">
        <v>1</v>
      </c>
      <c r="C340" s="19" t="s">
        <v>28</v>
      </c>
      <c r="D340" s="19">
        <v>2013</v>
      </c>
      <c r="E340" s="9" t="s">
        <v>19</v>
      </c>
      <c r="F340" s="20" t="s">
        <v>19</v>
      </c>
      <c r="G340" s="20" t="s">
        <v>20</v>
      </c>
      <c r="H340" s="20" t="s">
        <v>21</v>
      </c>
      <c r="I340" s="20" t="s">
        <v>22</v>
      </c>
      <c r="J340" s="20" t="s">
        <v>23</v>
      </c>
      <c r="K340" s="38">
        <f>VLOOKUP(D340&amp;"."&amp;B340&amp;"."&amp;C340,FPL!$B:$E,4, FALSE)*1.3</f>
        <v>18655</v>
      </c>
      <c r="L340" s="20" t="s">
        <v>21</v>
      </c>
      <c r="M340" s="42">
        <f>VLOOKUP(D340&amp;"."&amp;B340&amp;"."&amp;C340,FPL!$B:$E,4, FALSE)*1.85</f>
        <v>26547.5</v>
      </c>
      <c r="N340" s="9">
        <v>0</v>
      </c>
      <c r="O340" s="10">
        <f t="shared" si="4"/>
        <v>0.7</v>
      </c>
    </row>
    <row r="341" spans="1:15" x14ac:dyDescent="0.45">
      <c r="A341" s="18" t="s">
        <v>18</v>
      </c>
      <c r="B341" s="19">
        <v>2</v>
      </c>
      <c r="C341" s="19" t="s">
        <v>28</v>
      </c>
      <c r="D341" s="19">
        <v>2013</v>
      </c>
      <c r="E341" s="9" t="s">
        <v>19</v>
      </c>
      <c r="F341" s="20" t="s">
        <v>19</v>
      </c>
      <c r="G341" s="20" t="s">
        <v>20</v>
      </c>
      <c r="H341" s="20" t="s">
        <v>21</v>
      </c>
      <c r="I341" s="20" t="s">
        <v>22</v>
      </c>
      <c r="J341" s="20" t="s">
        <v>23</v>
      </c>
      <c r="K341" s="38">
        <f>VLOOKUP(D341&amp;"."&amp;B341&amp;"."&amp;C341,FPL!$B:$E,4, FALSE)*1.3</f>
        <v>25194</v>
      </c>
      <c r="L341" s="20" t="s">
        <v>21</v>
      </c>
      <c r="M341" s="42">
        <f>VLOOKUP(D341&amp;"."&amp;B341&amp;"."&amp;C341,FPL!$B:$E,4, FALSE)*1.85</f>
        <v>35853</v>
      </c>
      <c r="N341" s="9">
        <v>0</v>
      </c>
      <c r="O341" s="10">
        <f t="shared" si="4"/>
        <v>0.7</v>
      </c>
    </row>
    <row r="342" spans="1:15" x14ac:dyDescent="0.45">
      <c r="A342" s="18" t="s">
        <v>18</v>
      </c>
      <c r="B342" s="19">
        <v>3</v>
      </c>
      <c r="C342" s="19" t="s">
        <v>28</v>
      </c>
      <c r="D342" s="19">
        <v>2013</v>
      </c>
      <c r="E342" s="9" t="s">
        <v>19</v>
      </c>
      <c r="F342" s="20" t="s">
        <v>19</v>
      </c>
      <c r="G342" s="20" t="s">
        <v>20</v>
      </c>
      <c r="H342" s="20" t="s">
        <v>21</v>
      </c>
      <c r="I342" s="20" t="s">
        <v>22</v>
      </c>
      <c r="J342" s="20" t="s">
        <v>23</v>
      </c>
      <c r="K342" s="38">
        <f>VLOOKUP(D342&amp;"."&amp;B342&amp;"."&amp;C342,FPL!$B:$E,4, FALSE)*1.3</f>
        <v>31733</v>
      </c>
      <c r="L342" s="20" t="s">
        <v>21</v>
      </c>
      <c r="M342" s="42">
        <f>VLOOKUP(D342&amp;"."&amp;B342&amp;"."&amp;C342,FPL!$B:$E,4, FALSE)*1.85</f>
        <v>45158.5</v>
      </c>
      <c r="N342" s="9">
        <v>0</v>
      </c>
      <c r="O342" s="10">
        <f t="shared" si="4"/>
        <v>0.7</v>
      </c>
    </row>
    <row r="343" spans="1:15" x14ac:dyDescent="0.45">
      <c r="A343" s="18" t="s">
        <v>18</v>
      </c>
      <c r="B343" s="19">
        <v>4</v>
      </c>
      <c r="C343" s="19" t="s">
        <v>28</v>
      </c>
      <c r="D343" s="19">
        <v>2013</v>
      </c>
      <c r="E343" s="9" t="s">
        <v>19</v>
      </c>
      <c r="F343" s="20" t="s">
        <v>19</v>
      </c>
      <c r="G343" s="20" t="s">
        <v>20</v>
      </c>
      <c r="H343" s="20" t="s">
        <v>21</v>
      </c>
      <c r="I343" s="20" t="s">
        <v>22</v>
      </c>
      <c r="J343" s="20" t="s">
        <v>23</v>
      </c>
      <c r="K343" s="38">
        <f>VLOOKUP(D343&amp;"."&amp;B343&amp;"."&amp;C343,FPL!$B:$E,4, FALSE)*1.3</f>
        <v>38272</v>
      </c>
      <c r="L343" s="20" t="s">
        <v>21</v>
      </c>
      <c r="M343" s="42">
        <f>VLOOKUP(D343&amp;"."&amp;B343&amp;"."&amp;C343,FPL!$B:$E,4, FALSE)*1.85</f>
        <v>54464</v>
      </c>
      <c r="N343" s="9">
        <v>0</v>
      </c>
      <c r="O343" s="10">
        <f t="shared" si="4"/>
        <v>0.7</v>
      </c>
    </row>
    <row r="344" spans="1:15" x14ac:dyDescent="0.45">
      <c r="A344" s="18" t="s">
        <v>18</v>
      </c>
      <c r="B344" s="19">
        <v>5</v>
      </c>
      <c r="C344" s="19" t="s">
        <v>28</v>
      </c>
      <c r="D344" s="19">
        <v>2013</v>
      </c>
      <c r="E344" s="9" t="s">
        <v>19</v>
      </c>
      <c r="F344" s="20" t="s">
        <v>19</v>
      </c>
      <c r="G344" s="20" t="s">
        <v>20</v>
      </c>
      <c r="H344" s="20" t="s">
        <v>21</v>
      </c>
      <c r="I344" s="20" t="s">
        <v>22</v>
      </c>
      <c r="J344" s="20" t="s">
        <v>23</v>
      </c>
      <c r="K344" s="38">
        <f>VLOOKUP(D344&amp;"."&amp;B344&amp;"."&amp;C344,FPL!$B:$E,4, FALSE)*1.3</f>
        <v>44811</v>
      </c>
      <c r="L344" s="20" t="s">
        <v>21</v>
      </c>
      <c r="M344" s="42">
        <f>VLOOKUP(D344&amp;"."&amp;B344&amp;"."&amp;C344,FPL!$B:$E,4, FALSE)*1.85</f>
        <v>63769.5</v>
      </c>
      <c r="N344" s="9">
        <v>0</v>
      </c>
      <c r="O344" s="10">
        <f t="shared" si="4"/>
        <v>0.7</v>
      </c>
    </row>
    <row r="345" spans="1:15" x14ac:dyDescent="0.45">
      <c r="A345" s="18" t="s">
        <v>18</v>
      </c>
      <c r="B345" s="19">
        <v>6</v>
      </c>
      <c r="C345" s="19" t="s">
        <v>28</v>
      </c>
      <c r="D345" s="19">
        <v>2013</v>
      </c>
      <c r="E345" s="9" t="s">
        <v>19</v>
      </c>
      <c r="F345" s="20" t="s">
        <v>19</v>
      </c>
      <c r="G345" s="20" t="s">
        <v>20</v>
      </c>
      <c r="H345" s="20" t="s">
        <v>21</v>
      </c>
      <c r="I345" s="20" t="s">
        <v>22</v>
      </c>
      <c r="J345" s="20" t="s">
        <v>23</v>
      </c>
      <c r="K345" s="38">
        <f>VLOOKUP(D345&amp;"."&amp;B345&amp;"."&amp;C345,FPL!$B:$E,4, FALSE)*1.3</f>
        <v>51350</v>
      </c>
      <c r="L345" s="20" t="s">
        <v>21</v>
      </c>
      <c r="M345" s="42">
        <f>VLOOKUP(D345&amp;"."&amp;B345&amp;"."&amp;C345,FPL!$B:$E,4, FALSE)*1.85</f>
        <v>73075</v>
      </c>
      <c r="N345" s="9">
        <v>0</v>
      </c>
      <c r="O345" s="10">
        <f t="shared" si="4"/>
        <v>0.7</v>
      </c>
    </row>
    <row r="346" spans="1:15" x14ac:dyDescent="0.45">
      <c r="A346" s="18" t="s">
        <v>18</v>
      </c>
      <c r="B346" s="19">
        <v>7</v>
      </c>
      <c r="C346" s="19" t="s">
        <v>28</v>
      </c>
      <c r="D346" s="19">
        <v>2013</v>
      </c>
      <c r="E346" s="9" t="s">
        <v>19</v>
      </c>
      <c r="F346" s="20" t="s">
        <v>19</v>
      </c>
      <c r="G346" s="20" t="s">
        <v>20</v>
      </c>
      <c r="H346" s="20" t="s">
        <v>21</v>
      </c>
      <c r="I346" s="20" t="s">
        <v>22</v>
      </c>
      <c r="J346" s="20" t="s">
        <v>23</v>
      </c>
      <c r="K346" s="38">
        <f>VLOOKUP(D346&amp;"."&amp;B346&amp;"."&amp;C346,FPL!$B:$E,4, FALSE)*1.3</f>
        <v>57889</v>
      </c>
      <c r="L346" s="20" t="s">
        <v>21</v>
      </c>
      <c r="M346" s="42">
        <f>VLOOKUP(D346&amp;"."&amp;B346&amp;"."&amp;C346,FPL!$B:$E,4, FALSE)*1.85</f>
        <v>82380.5</v>
      </c>
      <c r="N346" s="9">
        <v>0</v>
      </c>
      <c r="O346" s="10">
        <f t="shared" si="4"/>
        <v>0.7</v>
      </c>
    </row>
    <row r="347" spans="1:15" x14ac:dyDescent="0.45">
      <c r="A347" s="18" t="s">
        <v>18</v>
      </c>
      <c r="B347" s="19">
        <v>8</v>
      </c>
      <c r="C347" s="19" t="s">
        <v>28</v>
      </c>
      <c r="D347" s="19">
        <v>2013</v>
      </c>
      <c r="E347" s="9" t="s">
        <v>19</v>
      </c>
      <c r="F347" s="20" t="s">
        <v>19</v>
      </c>
      <c r="G347" s="20" t="s">
        <v>20</v>
      </c>
      <c r="H347" s="20" t="s">
        <v>21</v>
      </c>
      <c r="I347" s="20" t="s">
        <v>22</v>
      </c>
      <c r="J347" s="20" t="s">
        <v>23</v>
      </c>
      <c r="K347" s="38">
        <f>VLOOKUP(D347&amp;"."&amp;B347&amp;"."&amp;C347,FPL!$B:$E,4, FALSE)*1.3</f>
        <v>64428</v>
      </c>
      <c r="L347" s="20" t="s">
        <v>21</v>
      </c>
      <c r="M347" s="42">
        <f>VLOOKUP(D347&amp;"."&amp;B347&amp;"."&amp;C347,FPL!$B:$E,4, FALSE)*1.85</f>
        <v>91686</v>
      </c>
      <c r="N347" s="9">
        <v>0</v>
      </c>
      <c r="O347" s="10">
        <f t="shared" si="4"/>
        <v>0.7</v>
      </c>
    </row>
    <row r="348" spans="1:15" x14ac:dyDescent="0.45">
      <c r="A348" s="18" t="s">
        <v>18</v>
      </c>
      <c r="B348" s="19">
        <v>9</v>
      </c>
      <c r="C348" s="19" t="s">
        <v>28</v>
      </c>
      <c r="D348" s="19">
        <v>2013</v>
      </c>
      <c r="E348" s="9" t="s">
        <v>19</v>
      </c>
      <c r="F348" s="20" t="s">
        <v>19</v>
      </c>
      <c r="G348" s="20" t="s">
        <v>20</v>
      </c>
      <c r="H348" s="20" t="s">
        <v>21</v>
      </c>
      <c r="I348" s="20" t="s">
        <v>22</v>
      </c>
      <c r="J348" s="20" t="s">
        <v>23</v>
      </c>
      <c r="K348" s="38">
        <f>VLOOKUP(D348&amp;"."&amp;B348&amp;"."&amp;C348,FPL!$B:$E,4, FALSE)*1.3</f>
        <v>70967</v>
      </c>
      <c r="L348" s="20" t="s">
        <v>21</v>
      </c>
      <c r="M348" s="42">
        <f>VLOOKUP(D348&amp;"."&amp;B348&amp;"."&amp;C348,FPL!$B:$E,4, FALSE)*1.85</f>
        <v>100991.5</v>
      </c>
      <c r="N348" s="9">
        <v>0</v>
      </c>
      <c r="O348" s="10">
        <f t="shared" si="4"/>
        <v>0.7</v>
      </c>
    </row>
    <row r="349" spans="1:15" x14ac:dyDescent="0.45">
      <c r="A349" s="18" t="s">
        <v>18</v>
      </c>
      <c r="B349" s="19">
        <v>10</v>
      </c>
      <c r="C349" s="19" t="s">
        <v>28</v>
      </c>
      <c r="D349" s="19">
        <v>2013</v>
      </c>
      <c r="E349" s="9" t="s">
        <v>19</v>
      </c>
      <c r="F349" s="20" t="s">
        <v>19</v>
      </c>
      <c r="G349" s="20" t="s">
        <v>20</v>
      </c>
      <c r="H349" s="20" t="s">
        <v>21</v>
      </c>
      <c r="I349" s="20" t="s">
        <v>22</v>
      </c>
      <c r="J349" s="20" t="s">
        <v>23</v>
      </c>
      <c r="K349" s="38">
        <f>VLOOKUP(D349&amp;"."&amp;B349&amp;"."&amp;C349,FPL!$B:$E,4, FALSE)*1.3</f>
        <v>77506</v>
      </c>
      <c r="L349" s="20" t="s">
        <v>21</v>
      </c>
      <c r="M349" s="42">
        <f>VLOOKUP(D349&amp;"."&amp;B349&amp;"."&amp;C349,FPL!$B:$E,4, FALSE)*1.85</f>
        <v>110297</v>
      </c>
      <c r="N349" s="9">
        <v>0</v>
      </c>
      <c r="O349" s="10">
        <f t="shared" si="4"/>
        <v>0.7</v>
      </c>
    </row>
    <row r="350" spans="1:15" x14ac:dyDescent="0.45">
      <c r="A350" s="18" t="s">
        <v>18</v>
      </c>
      <c r="B350" s="19">
        <v>11</v>
      </c>
      <c r="C350" s="19" t="s">
        <v>28</v>
      </c>
      <c r="D350" s="19">
        <v>2013</v>
      </c>
      <c r="E350" s="9" t="s">
        <v>19</v>
      </c>
      <c r="F350" s="20" t="s">
        <v>19</v>
      </c>
      <c r="G350" s="20" t="s">
        <v>20</v>
      </c>
      <c r="H350" s="20" t="s">
        <v>21</v>
      </c>
      <c r="I350" s="20" t="s">
        <v>22</v>
      </c>
      <c r="J350" s="20" t="s">
        <v>23</v>
      </c>
      <c r="K350" s="38">
        <f>VLOOKUP(D350&amp;"."&amp;B350&amp;"."&amp;C350,FPL!$B:$E,4, FALSE)*1.3</f>
        <v>84045</v>
      </c>
      <c r="L350" s="20" t="s">
        <v>21</v>
      </c>
      <c r="M350" s="42">
        <f>VLOOKUP(D350&amp;"."&amp;B350&amp;"."&amp;C350,FPL!$B:$E,4, FALSE)*1.85</f>
        <v>119602.5</v>
      </c>
      <c r="N350" s="9">
        <v>0</v>
      </c>
      <c r="O350" s="10">
        <f t="shared" si="4"/>
        <v>0.7</v>
      </c>
    </row>
    <row r="351" spans="1:15" x14ac:dyDescent="0.45">
      <c r="A351" s="18" t="s">
        <v>18</v>
      </c>
      <c r="B351" s="19">
        <v>12</v>
      </c>
      <c r="C351" s="19" t="s">
        <v>28</v>
      </c>
      <c r="D351" s="19">
        <v>2013</v>
      </c>
      <c r="E351" s="9" t="s">
        <v>19</v>
      </c>
      <c r="F351" s="20" t="s">
        <v>19</v>
      </c>
      <c r="G351" s="20" t="s">
        <v>20</v>
      </c>
      <c r="H351" s="20" t="s">
        <v>21</v>
      </c>
      <c r="I351" s="20" t="s">
        <v>22</v>
      </c>
      <c r="J351" s="20" t="s">
        <v>23</v>
      </c>
      <c r="K351" s="38">
        <f>VLOOKUP(D351&amp;"."&amp;B351&amp;"."&amp;C351,FPL!$B:$E,4, FALSE)*1.3</f>
        <v>90584</v>
      </c>
      <c r="L351" s="20" t="s">
        <v>21</v>
      </c>
      <c r="M351" s="42">
        <f>VLOOKUP(D351&amp;"."&amp;B351&amp;"."&amp;C351,FPL!$B:$E,4, FALSE)*1.85</f>
        <v>128908</v>
      </c>
      <c r="N351" s="9">
        <v>0</v>
      </c>
      <c r="O351" s="10">
        <f t="shared" si="4"/>
        <v>0.7</v>
      </c>
    </row>
    <row r="352" spans="1:15" x14ac:dyDescent="0.45">
      <c r="A352" s="18" t="s">
        <v>18</v>
      </c>
      <c r="B352" s="19">
        <v>1</v>
      </c>
      <c r="C352" s="19" t="s">
        <v>34</v>
      </c>
      <c r="D352" s="19">
        <v>2013</v>
      </c>
      <c r="E352" s="9" t="s">
        <v>19</v>
      </c>
      <c r="F352" s="20" t="s">
        <v>19</v>
      </c>
      <c r="G352" s="20" t="s">
        <v>20</v>
      </c>
      <c r="H352" s="20" t="s">
        <v>21</v>
      </c>
      <c r="I352" s="20" t="s">
        <v>22</v>
      </c>
      <c r="J352" s="20" t="s">
        <v>23</v>
      </c>
      <c r="K352" s="38">
        <f>VLOOKUP(D352&amp;"."&amp;B352&amp;"."&amp;C352,FPL!$B:$E,4, FALSE)*1.3</f>
        <v>17199</v>
      </c>
      <c r="L352" s="20" t="s">
        <v>21</v>
      </c>
      <c r="M352" s="42">
        <f>VLOOKUP(D352&amp;"."&amp;B352&amp;"."&amp;C352,FPL!$B:$E,4, FALSE)*1.85</f>
        <v>24475.5</v>
      </c>
      <c r="N352" s="9">
        <v>0</v>
      </c>
      <c r="O352" s="10">
        <f t="shared" si="4"/>
        <v>0.7</v>
      </c>
    </row>
    <row r="353" spans="1:15" x14ac:dyDescent="0.45">
      <c r="A353" s="18" t="s">
        <v>18</v>
      </c>
      <c r="B353" s="19">
        <v>2</v>
      </c>
      <c r="C353" s="19" t="s">
        <v>34</v>
      </c>
      <c r="D353" s="19">
        <v>2013</v>
      </c>
      <c r="E353" s="9" t="s">
        <v>19</v>
      </c>
      <c r="F353" s="20" t="s">
        <v>19</v>
      </c>
      <c r="G353" s="20" t="s">
        <v>20</v>
      </c>
      <c r="H353" s="20" t="s">
        <v>21</v>
      </c>
      <c r="I353" s="20" t="s">
        <v>22</v>
      </c>
      <c r="J353" s="20" t="s">
        <v>23</v>
      </c>
      <c r="K353" s="38">
        <f>VLOOKUP(D353&amp;"."&amp;B353&amp;"."&amp;C353,FPL!$B:$E,4, FALSE)*1.3</f>
        <v>23205</v>
      </c>
      <c r="L353" s="20" t="s">
        <v>21</v>
      </c>
      <c r="M353" s="42">
        <f>VLOOKUP(D353&amp;"."&amp;B353&amp;"."&amp;C353,FPL!$B:$E,4, FALSE)*1.85</f>
        <v>33022.5</v>
      </c>
      <c r="N353" s="9">
        <v>0</v>
      </c>
      <c r="O353" s="10">
        <f t="shared" si="4"/>
        <v>0.7</v>
      </c>
    </row>
    <row r="354" spans="1:15" x14ac:dyDescent="0.45">
      <c r="A354" s="18" t="s">
        <v>18</v>
      </c>
      <c r="B354" s="19">
        <v>3</v>
      </c>
      <c r="C354" s="19" t="s">
        <v>34</v>
      </c>
      <c r="D354" s="19">
        <v>2013</v>
      </c>
      <c r="E354" s="9" t="s">
        <v>19</v>
      </c>
      <c r="F354" s="20" t="s">
        <v>19</v>
      </c>
      <c r="G354" s="20" t="s">
        <v>20</v>
      </c>
      <c r="H354" s="20" t="s">
        <v>21</v>
      </c>
      <c r="I354" s="20" t="s">
        <v>22</v>
      </c>
      <c r="J354" s="20" t="s">
        <v>23</v>
      </c>
      <c r="K354" s="38">
        <f>VLOOKUP(D354&amp;"."&amp;B354&amp;"."&amp;C354,FPL!$B:$E,4, FALSE)*1.3</f>
        <v>29211</v>
      </c>
      <c r="L354" s="20" t="s">
        <v>21</v>
      </c>
      <c r="M354" s="42">
        <f>VLOOKUP(D354&amp;"."&amp;B354&amp;"."&amp;C354,FPL!$B:$E,4, FALSE)*1.85</f>
        <v>41569.5</v>
      </c>
      <c r="N354" s="9">
        <v>0</v>
      </c>
      <c r="O354" s="10">
        <f t="shared" si="4"/>
        <v>0.7</v>
      </c>
    </row>
    <row r="355" spans="1:15" x14ac:dyDescent="0.45">
      <c r="A355" s="18" t="s">
        <v>18</v>
      </c>
      <c r="B355" s="19">
        <v>4</v>
      </c>
      <c r="C355" s="19" t="s">
        <v>34</v>
      </c>
      <c r="D355" s="19">
        <v>2013</v>
      </c>
      <c r="E355" s="9" t="s">
        <v>19</v>
      </c>
      <c r="F355" s="20" t="s">
        <v>19</v>
      </c>
      <c r="G355" s="20" t="s">
        <v>20</v>
      </c>
      <c r="H355" s="20" t="s">
        <v>21</v>
      </c>
      <c r="I355" s="20" t="s">
        <v>22</v>
      </c>
      <c r="J355" s="20" t="s">
        <v>23</v>
      </c>
      <c r="K355" s="38">
        <f>VLOOKUP(D355&amp;"."&amp;B355&amp;"."&amp;C355,FPL!$B:$E,4, FALSE)*1.3</f>
        <v>35217</v>
      </c>
      <c r="L355" s="20" t="s">
        <v>21</v>
      </c>
      <c r="M355" s="42">
        <f>VLOOKUP(D355&amp;"."&amp;B355&amp;"."&amp;C355,FPL!$B:$E,4, FALSE)*1.85</f>
        <v>50116.5</v>
      </c>
      <c r="N355" s="9">
        <v>0</v>
      </c>
      <c r="O355" s="10">
        <f t="shared" si="4"/>
        <v>0.7</v>
      </c>
    </row>
    <row r="356" spans="1:15" x14ac:dyDescent="0.45">
      <c r="A356" s="18" t="s">
        <v>18</v>
      </c>
      <c r="B356" s="19">
        <v>5</v>
      </c>
      <c r="C356" s="19" t="s">
        <v>34</v>
      </c>
      <c r="D356" s="19">
        <v>2013</v>
      </c>
      <c r="E356" s="9" t="s">
        <v>19</v>
      </c>
      <c r="F356" s="20" t="s">
        <v>19</v>
      </c>
      <c r="G356" s="20" t="s">
        <v>20</v>
      </c>
      <c r="H356" s="20" t="s">
        <v>21</v>
      </c>
      <c r="I356" s="20" t="s">
        <v>22</v>
      </c>
      <c r="J356" s="20" t="s">
        <v>23</v>
      </c>
      <c r="K356" s="38">
        <f>VLOOKUP(D356&amp;"."&amp;B356&amp;"."&amp;C356,FPL!$B:$E,4, FALSE)*1.3</f>
        <v>41223</v>
      </c>
      <c r="L356" s="20" t="s">
        <v>21</v>
      </c>
      <c r="M356" s="42">
        <f>VLOOKUP(D356&amp;"."&amp;B356&amp;"."&amp;C356,FPL!$B:$E,4, FALSE)*1.85</f>
        <v>58663.5</v>
      </c>
      <c r="N356" s="9">
        <v>0</v>
      </c>
      <c r="O356" s="10">
        <f t="shared" si="4"/>
        <v>0.7</v>
      </c>
    </row>
    <row r="357" spans="1:15" x14ac:dyDescent="0.45">
      <c r="A357" s="18" t="s">
        <v>18</v>
      </c>
      <c r="B357" s="19">
        <v>6</v>
      </c>
      <c r="C357" s="19" t="s">
        <v>34</v>
      </c>
      <c r="D357" s="19">
        <v>2013</v>
      </c>
      <c r="E357" s="9" t="s">
        <v>19</v>
      </c>
      <c r="F357" s="20" t="s">
        <v>19</v>
      </c>
      <c r="G357" s="20" t="s">
        <v>20</v>
      </c>
      <c r="H357" s="20" t="s">
        <v>21</v>
      </c>
      <c r="I357" s="20" t="s">
        <v>22</v>
      </c>
      <c r="J357" s="20" t="s">
        <v>23</v>
      </c>
      <c r="K357" s="38">
        <f>VLOOKUP(D357&amp;"."&amp;B357&amp;"."&amp;C357,FPL!$B:$E,4, FALSE)*1.3</f>
        <v>47229</v>
      </c>
      <c r="L357" s="20" t="s">
        <v>21</v>
      </c>
      <c r="M357" s="42">
        <f>VLOOKUP(D357&amp;"."&amp;B357&amp;"."&amp;C357,FPL!$B:$E,4, FALSE)*1.85</f>
        <v>67210.5</v>
      </c>
      <c r="N357" s="9">
        <v>0</v>
      </c>
      <c r="O357" s="10">
        <f t="shared" si="4"/>
        <v>0.7</v>
      </c>
    </row>
    <row r="358" spans="1:15" x14ac:dyDescent="0.45">
      <c r="A358" s="18" t="s">
        <v>18</v>
      </c>
      <c r="B358" s="19">
        <v>7</v>
      </c>
      <c r="C358" s="19" t="s">
        <v>34</v>
      </c>
      <c r="D358" s="19">
        <v>2013</v>
      </c>
      <c r="E358" s="9" t="s">
        <v>19</v>
      </c>
      <c r="F358" s="20" t="s">
        <v>19</v>
      </c>
      <c r="G358" s="20" t="s">
        <v>20</v>
      </c>
      <c r="H358" s="20" t="s">
        <v>21</v>
      </c>
      <c r="I358" s="20" t="s">
        <v>22</v>
      </c>
      <c r="J358" s="20" t="s">
        <v>23</v>
      </c>
      <c r="K358" s="38">
        <f>VLOOKUP(D358&amp;"."&amp;B358&amp;"."&amp;C358,FPL!$B:$E,4, FALSE)*1.3</f>
        <v>53235</v>
      </c>
      <c r="L358" s="20" t="s">
        <v>21</v>
      </c>
      <c r="M358" s="42">
        <f>VLOOKUP(D358&amp;"."&amp;B358&amp;"."&amp;C358,FPL!$B:$E,4, FALSE)*1.85</f>
        <v>75757.5</v>
      </c>
      <c r="N358" s="9">
        <v>0</v>
      </c>
      <c r="O358" s="10">
        <f t="shared" si="4"/>
        <v>0.7</v>
      </c>
    </row>
    <row r="359" spans="1:15" x14ac:dyDescent="0.45">
      <c r="A359" s="18" t="s">
        <v>18</v>
      </c>
      <c r="B359" s="19">
        <v>8</v>
      </c>
      <c r="C359" s="19" t="s">
        <v>34</v>
      </c>
      <c r="D359" s="19">
        <v>2013</v>
      </c>
      <c r="E359" s="9" t="s">
        <v>19</v>
      </c>
      <c r="F359" s="20" t="s">
        <v>19</v>
      </c>
      <c r="G359" s="20" t="s">
        <v>20</v>
      </c>
      <c r="H359" s="20" t="s">
        <v>21</v>
      </c>
      <c r="I359" s="20" t="s">
        <v>22</v>
      </c>
      <c r="J359" s="20" t="s">
        <v>23</v>
      </c>
      <c r="K359" s="38">
        <f>VLOOKUP(D359&amp;"."&amp;B359&amp;"."&amp;C359,FPL!$B:$E,4, FALSE)*1.3</f>
        <v>59241</v>
      </c>
      <c r="L359" s="20" t="s">
        <v>21</v>
      </c>
      <c r="M359" s="42">
        <f>VLOOKUP(D359&amp;"."&amp;B359&amp;"."&amp;C359,FPL!$B:$E,4, FALSE)*1.85</f>
        <v>84304.5</v>
      </c>
      <c r="N359" s="9">
        <v>0</v>
      </c>
      <c r="O359" s="10">
        <f t="shared" si="4"/>
        <v>0.7</v>
      </c>
    </row>
    <row r="360" spans="1:15" x14ac:dyDescent="0.45">
      <c r="A360" s="18" t="s">
        <v>18</v>
      </c>
      <c r="B360" s="19">
        <v>9</v>
      </c>
      <c r="C360" s="19" t="s">
        <v>34</v>
      </c>
      <c r="D360" s="19">
        <v>2013</v>
      </c>
      <c r="E360" s="9" t="s">
        <v>19</v>
      </c>
      <c r="F360" s="20" t="s">
        <v>19</v>
      </c>
      <c r="G360" s="20" t="s">
        <v>20</v>
      </c>
      <c r="H360" s="20" t="s">
        <v>21</v>
      </c>
      <c r="I360" s="20" t="s">
        <v>22</v>
      </c>
      <c r="J360" s="20" t="s">
        <v>23</v>
      </c>
      <c r="K360" s="38">
        <f>VLOOKUP(D360&amp;"."&amp;B360&amp;"."&amp;C360,FPL!$B:$E,4, FALSE)*1.3</f>
        <v>65247</v>
      </c>
      <c r="L360" s="20" t="s">
        <v>21</v>
      </c>
      <c r="M360" s="42">
        <f>VLOOKUP(D360&amp;"."&amp;B360&amp;"."&amp;C360,FPL!$B:$E,4, FALSE)*1.85</f>
        <v>92851.5</v>
      </c>
      <c r="N360" s="9">
        <v>0</v>
      </c>
      <c r="O360" s="10">
        <f t="shared" si="4"/>
        <v>0.7</v>
      </c>
    </row>
    <row r="361" spans="1:15" x14ac:dyDescent="0.45">
      <c r="A361" s="18" t="s">
        <v>18</v>
      </c>
      <c r="B361" s="19">
        <v>10</v>
      </c>
      <c r="C361" s="19" t="s">
        <v>34</v>
      </c>
      <c r="D361" s="19">
        <v>2013</v>
      </c>
      <c r="E361" s="9" t="s">
        <v>19</v>
      </c>
      <c r="F361" s="20" t="s">
        <v>19</v>
      </c>
      <c r="G361" s="20" t="s">
        <v>20</v>
      </c>
      <c r="H361" s="20" t="s">
        <v>21</v>
      </c>
      <c r="I361" s="20" t="s">
        <v>22</v>
      </c>
      <c r="J361" s="20" t="s">
        <v>23</v>
      </c>
      <c r="K361" s="38">
        <f>VLOOKUP(D361&amp;"."&amp;B361&amp;"."&amp;C361,FPL!$B:$E,4, FALSE)*1.3</f>
        <v>71253</v>
      </c>
      <c r="L361" s="20" t="s">
        <v>21</v>
      </c>
      <c r="M361" s="42">
        <f>VLOOKUP(D361&amp;"."&amp;B361&amp;"."&amp;C361,FPL!$B:$E,4, FALSE)*1.85</f>
        <v>101398.5</v>
      </c>
      <c r="N361" s="9">
        <v>0</v>
      </c>
      <c r="O361" s="10">
        <f t="shared" si="4"/>
        <v>0.7</v>
      </c>
    </row>
    <row r="362" spans="1:15" x14ac:dyDescent="0.45">
      <c r="A362" s="18" t="s">
        <v>18</v>
      </c>
      <c r="B362" s="19">
        <v>11</v>
      </c>
      <c r="C362" s="19" t="s">
        <v>34</v>
      </c>
      <c r="D362" s="19">
        <v>2013</v>
      </c>
      <c r="E362" s="9" t="s">
        <v>19</v>
      </c>
      <c r="F362" s="20" t="s">
        <v>19</v>
      </c>
      <c r="G362" s="20" t="s">
        <v>20</v>
      </c>
      <c r="H362" s="20" t="s">
        <v>21</v>
      </c>
      <c r="I362" s="20" t="s">
        <v>22</v>
      </c>
      <c r="J362" s="20" t="s">
        <v>23</v>
      </c>
      <c r="K362" s="38">
        <f>VLOOKUP(D362&amp;"."&amp;B362&amp;"."&amp;C362,FPL!$B:$E,4, FALSE)*1.3</f>
        <v>77259</v>
      </c>
      <c r="L362" s="20" t="s">
        <v>21</v>
      </c>
      <c r="M362" s="42">
        <f>VLOOKUP(D362&amp;"."&amp;B362&amp;"."&amp;C362,FPL!$B:$E,4, FALSE)*1.85</f>
        <v>109945.5</v>
      </c>
      <c r="N362" s="9">
        <v>0</v>
      </c>
      <c r="O362" s="10">
        <f t="shared" si="4"/>
        <v>0.7</v>
      </c>
    </row>
    <row r="363" spans="1:15" ht="14.65" thickBot="1" x14ac:dyDescent="0.5">
      <c r="A363" s="18" t="s">
        <v>18</v>
      </c>
      <c r="B363" s="19">
        <v>12</v>
      </c>
      <c r="C363" s="19" t="s">
        <v>34</v>
      </c>
      <c r="D363" s="19">
        <v>2013</v>
      </c>
      <c r="E363" s="9" t="s">
        <v>19</v>
      </c>
      <c r="F363" s="20" t="s">
        <v>19</v>
      </c>
      <c r="G363" s="20" t="s">
        <v>20</v>
      </c>
      <c r="H363" s="20" t="s">
        <v>21</v>
      </c>
      <c r="I363" s="20" t="s">
        <v>22</v>
      </c>
      <c r="J363" s="20" t="s">
        <v>23</v>
      </c>
      <c r="K363" s="38">
        <f>VLOOKUP(D363&amp;"."&amp;B363&amp;"."&amp;C363,FPL!$B:$E,4, FALSE)*1.3</f>
        <v>83265</v>
      </c>
      <c r="L363" s="20" t="s">
        <v>21</v>
      </c>
      <c r="M363" s="42">
        <f>VLOOKUP(D363&amp;"."&amp;B363&amp;"."&amp;C363,FPL!$B:$E,4, FALSE)*1.85</f>
        <v>118492.5</v>
      </c>
      <c r="N363" s="9">
        <v>0</v>
      </c>
      <c r="O363" s="10">
        <f t="shared" si="4"/>
        <v>0.7</v>
      </c>
    </row>
    <row r="364" spans="1:15" ht="14.65" thickTop="1" x14ac:dyDescent="0.45">
      <c r="A364" s="26" t="s">
        <v>18</v>
      </c>
      <c r="B364" s="27">
        <v>1</v>
      </c>
      <c r="C364" s="27">
        <v>0</v>
      </c>
      <c r="D364" s="27">
        <v>2012</v>
      </c>
      <c r="E364" s="28" t="s">
        <v>19</v>
      </c>
      <c r="F364" s="29" t="s">
        <v>19</v>
      </c>
      <c r="G364" s="29" t="s">
        <v>20</v>
      </c>
      <c r="H364" s="29" t="s">
        <v>21</v>
      </c>
      <c r="I364" s="29" t="s">
        <v>22</v>
      </c>
      <c r="J364" s="29" t="s">
        <v>23</v>
      </c>
      <c r="K364" s="40">
        <f>VLOOKUP(D364&amp;"."&amp;B364&amp;"."&amp;C364,FPL!$B:$E,4, FALSE)*1.3</f>
        <v>14521</v>
      </c>
      <c r="L364" s="29" t="s">
        <v>21</v>
      </c>
      <c r="M364" s="44">
        <f>VLOOKUP(D364&amp;"."&amp;B364&amp;"."&amp;C364,FPL!$B:$E,4, FALSE)*1.85</f>
        <v>20664.5</v>
      </c>
      <c r="N364" s="28">
        <v>0</v>
      </c>
      <c r="O364" s="30">
        <f t="shared" si="4"/>
        <v>0.7</v>
      </c>
    </row>
    <row r="365" spans="1:15" x14ac:dyDescent="0.45">
      <c r="A365" s="18" t="s">
        <v>18</v>
      </c>
      <c r="B365" s="19">
        <v>2</v>
      </c>
      <c r="C365" s="19">
        <v>0</v>
      </c>
      <c r="D365" s="19">
        <v>2012</v>
      </c>
      <c r="E365" s="9" t="s">
        <v>19</v>
      </c>
      <c r="F365" s="20" t="s">
        <v>19</v>
      </c>
      <c r="G365" s="20" t="s">
        <v>20</v>
      </c>
      <c r="H365" s="20" t="s">
        <v>21</v>
      </c>
      <c r="I365" s="20" t="s">
        <v>22</v>
      </c>
      <c r="J365" s="20" t="s">
        <v>23</v>
      </c>
      <c r="K365" s="38">
        <f>VLOOKUP(D365&amp;"."&amp;B365&amp;"."&amp;C365,FPL!$B:$E,4, FALSE)*1.3</f>
        <v>19669</v>
      </c>
      <c r="L365" s="20" t="s">
        <v>21</v>
      </c>
      <c r="M365" s="42">
        <f>VLOOKUP(D365&amp;"."&amp;B365&amp;"."&amp;C365,FPL!$B:$E,4, FALSE)*1.85</f>
        <v>27990.5</v>
      </c>
      <c r="N365" s="9">
        <v>0</v>
      </c>
      <c r="O365" s="10">
        <f t="shared" si="4"/>
        <v>0.7</v>
      </c>
    </row>
    <row r="366" spans="1:15" x14ac:dyDescent="0.45">
      <c r="A366" s="18" t="s">
        <v>18</v>
      </c>
      <c r="B366" s="19">
        <v>3</v>
      </c>
      <c r="C366" s="19">
        <v>0</v>
      </c>
      <c r="D366" s="19">
        <v>2012</v>
      </c>
      <c r="E366" s="9" t="s">
        <v>19</v>
      </c>
      <c r="F366" s="20" t="s">
        <v>19</v>
      </c>
      <c r="G366" s="20" t="s">
        <v>20</v>
      </c>
      <c r="H366" s="20" t="s">
        <v>21</v>
      </c>
      <c r="I366" s="20" t="s">
        <v>22</v>
      </c>
      <c r="J366" s="20" t="s">
        <v>23</v>
      </c>
      <c r="K366" s="38">
        <f>VLOOKUP(D366&amp;"."&amp;B366&amp;"."&amp;C366,FPL!$B:$E,4, FALSE)*1.3</f>
        <v>24817</v>
      </c>
      <c r="L366" s="20" t="s">
        <v>21</v>
      </c>
      <c r="M366" s="42">
        <f>VLOOKUP(D366&amp;"."&amp;B366&amp;"."&amp;C366,FPL!$B:$E,4, FALSE)*1.85</f>
        <v>35316.5</v>
      </c>
      <c r="N366" s="9">
        <v>0</v>
      </c>
      <c r="O366" s="10">
        <f t="shared" si="4"/>
        <v>0.7</v>
      </c>
    </row>
    <row r="367" spans="1:15" x14ac:dyDescent="0.45">
      <c r="A367" s="18" t="s">
        <v>18</v>
      </c>
      <c r="B367" s="19">
        <v>4</v>
      </c>
      <c r="C367" s="19">
        <v>0</v>
      </c>
      <c r="D367" s="19">
        <v>2012</v>
      </c>
      <c r="E367" s="9" t="s">
        <v>19</v>
      </c>
      <c r="F367" s="20" t="s">
        <v>19</v>
      </c>
      <c r="G367" s="20" t="s">
        <v>20</v>
      </c>
      <c r="H367" s="20" t="s">
        <v>21</v>
      </c>
      <c r="I367" s="20" t="s">
        <v>22</v>
      </c>
      <c r="J367" s="20" t="s">
        <v>23</v>
      </c>
      <c r="K367" s="38">
        <f>VLOOKUP(D367&amp;"."&amp;B367&amp;"."&amp;C367,FPL!$B:$E,4, FALSE)*1.3</f>
        <v>29965</v>
      </c>
      <c r="L367" s="20" t="s">
        <v>21</v>
      </c>
      <c r="M367" s="42">
        <f>VLOOKUP(D367&amp;"."&amp;B367&amp;"."&amp;C367,FPL!$B:$E,4, FALSE)*1.85</f>
        <v>42642.5</v>
      </c>
      <c r="N367" s="9">
        <v>0</v>
      </c>
      <c r="O367" s="10">
        <f t="shared" si="4"/>
        <v>0.7</v>
      </c>
    </row>
    <row r="368" spans="1:15" x14ac:dyDescent="0.45">
      <c r="A368" s="18" t="s">
        <v>18</v>
      </c>
      <c r="B368" s="19">
        <v>5</v>
      </c>
      <c r="C368" s="19">
        <v>0</v>
      </c>
      <c r="D368" s="19">
        <v>2012</v>
      </c>
      <c r="E368" s="9" t="s">
        <v>19</v>
      </c>
      <c r="F368" s="20" t="s">
        <v>19</v>
      </c>
      <c r="G368" s="20" t="s">
        <v>20</v>
      </c>
      <c r="H368" s="20" t="s">
        <v>21</v>
      </c>
      <c r="I368" s="20" t="s">
        <v>22</v>
      </c>
      <c r="J368" s="20" t="s">
        <v>23</v>
      </c>
      <c r="K368" s="38">
        <f>VLOOKUP(D368&amp;"."&amp;B368&amp;"."&amp;C368,FPL!$B:$E,4, FALSE)*1.3</f>
        <v>35113</v>
      </c>
      <c r="L368" s="20" t="s">
        <v>21</v>
      </c>
      <c r="M368" s="42">
        <f>VLOOKUP(D368&amp;"."&amp;B368&amp;"."&amp;C368,FPL!$B:$E,4, FALSE)*1.85</f>
        <v>49968.5</v>
      </c>
      <c r="N368" s="9">
        <v>0</v>
      </c>
      <c r="O368" s="10">
        <f t="shared" si="4"/>
        <v>0.7</v>
      </c>
    </row>
    <row r="369" spans="1:15" x14ac:dyDescent="0.45">
      <c r="A369" s="18" t="s">
        <v>18</v>
      </c>
      <c r="B369" s="19">
        <v>6</v>
      </c>
      <c r="C369" s="19">
        <v>0</v>
      </c>
      <c r="D369" s="19">
        <v>2012</v>
      </c>
      <c r="E369" s="9" t="s">
        <v>19</v>
      </c>
      <c r="F369" s="20" t="s">
        <v>19</v>
      </c>
      <c r="G369" s="20" t="s">
        <v>20</v>
      </c>
      <c r="H369" s="20" t="s">
        <v>21</v>
      </c>
      <c r="I369" s="20" t="s">
        <v>22</v>
      </c>
      <c r="J369" s="20" t="s">
        <v>23</v>
      </c>
      <c r="K369" s="38">
        <f>VLOOKUP(D369&amp;"."&amp;B369&amp;"."&amp;C369,FPL!$B:$E,4, FALSE)*1.3</f>
        <v>40261</v>
      </c>
      <c r="L369" s="20" t="s">
        <v>21</v>
      </c>
      <c r="M369" s="42">
        <f>VLOOKUP(D369&amp;"."&amp;B369&amp;"."&amp;C369,FPL!$B:$E,4, FALSE)*1.85</f>
        <v>57294.5</v>
      </c>
      <c r="N369" s="9">
        <v>0</v>
      </c>
      <c r="O369" s="10">
        <f t="shared" si="4"/>
        <v>0.7</v>
      </c>
    </row>
    <row r="370" spans="1:15" x14ac:dyDescent="0.45">
      <c r="A370" s="18" t="s">
        <v>18</v>
      </c>
      <c r="B370" s="19">
        <v>7</v>
      </c>
      <c r="C370" s="19">
        <v>0</v>
      </c>
      <c r="D370" s="19">
        <v>2012</v>
      </c>
      <c r="E370" s="9" t="s">
        <v>19</v>
      </c>
      <c r="F370" s="20" t="s">
        <v>19</v>
      </c>
      <c r="G370" s="20" t="s">
        <v>20</v>
      </c>
      <c r="H370" s="20" t="s">
        <v>21</v>
      </c>
      <c r="I370" s="20" t="s">
        <v>22</v>
      </c>
      <c r="J370" s="20" t="s">
        <v>23</v>
      </c>
      <c r="K370" s="38">
        <f>VLOOKUP(D370&amp;"."&amp;B370&amp;"."&amp;C370,FPL!$B:$E,4, FALSE)*1.3</f>
        <v>45409</v>
      </c>
      <c r="L370" s="20" t="s">
        <v>21</v>
      </c>
      <c r="M370" s="42">
        <f>VLOOKUP(D370&amp;"."&amp;B370&amp;"."&amp;C370,FPL!$B:$E,4, FALSE)*1.85</f>
        <v>64620.5</v>
      </c>
      <c r="N370" s="9">
        <v>0</v>
      </c>
      <c r="O370" s="10">
        <f t="shared" si="4"/>
        <v>0.7</v>
      </c>
    </row>
    <row r="371" spans="1:15" x14ac:dyDescent="0.45">
      <c r="A371" s="18" t="s">
        <v>18</v>
      </c>
      <c r="B371" s="19">
        <v>8</v>
      </c>
      <c r="C371" s="19">
        <v>0</v>
      </c>
      <c r="D371" s="19">
        <v>2012</v>
      </c>
      <c r="E371" s="9" t="s">
        <v>19</v>
      </c>
      <c r="F371" s="20" t="s">
        <v>19</v>
      </c>
      <c r="G371" s="20" t="s">
        <v>20</v>
      </c>
      <c r="H371" s="20" t="s">
        <v>21</v>
      </c>
      <c r="I371" s="20" t="s">
        <v>22</v>
      </c>
      <c r="J371" s="20" t="s">
        <v>23</v>
      </c>
      <c r="K371" s="38">
        <f>VLOOKUP(D371&amp;"."&amp;B371&amp;"."&amp;C371,FPL!$B:$E,4, FALSE)*1.3</f>
        <v>50557</v>
      </c>
      <c r="L371" s="20" t="s">
        <v>21</v>
      </c>
      <c r="M371" s="42">
        <f>VLOOKUP(D371&amp;"."&amp;B371&amp;"."&amp;C371,FPL!$B:$E,4, FALSE)*1.85</f>
        <v>71946.5</v>
      </c>
      <c r="N371" s="9">
        <v>0</v>
      </c>
      <c r="O371" s="10">
        <f t="shared" si="4"/>
        <v>0.7</v>
      </c>
    </row>
    <row r="372" spans="1:15" x14ac:dyDescent="0.45">
      <c r="A372" s="18" t="s">
        <v>18</v>
      </c>
      <c r="B372" s="19">
        <v>9</v>
      </c>
      <c r="C372" s="19">
        <v>0</v>
      </c>
      <c r="D372" s="19">
        <v>2012</v>
      </c>
      <c r="E372" s="9" t="s">
        <v>19</v>
      </c>
      <c r="F372" s="20" t="s">
        <v>19</v>
      </c>
      <c r="G372" s="20" t="s">
        <v>20</v>
      </c>
      <c r="H372" s="20" t="s">
        <v>21</v>
      </c>
      <c r="I372" s="20" t="s">
        <v>22</v>
      </c>
      <c r="J372" s="20" t="s">
        <v>23</v>
      </c>
      <c r="K372" s="38">
        <f>VLOOKUP(D372&amp;"."&amp;B372&amp;"."&amp;C372,FPL!$B:$E,4, FALSE)*1.3</f>
        <v>55705</v>
      </c>
      <c r="L372" s="20" t="s">
        <v>21</v>
      </c>
      <c r="M372" s="42">
        <f>VLOOKUP(D372&amp;"."&amp;B372&amp;"."&amp;C372,FPL!$B:$E,4, FALSE)*1.85</f>
        <v>79272.5</v>
      </c>
      <c r="N372" s="9">
        <v>0</v>
      </c>
      <c r="O372" s="10">
        <f t="shared" si="4"/>
        <v>0.7</v>
      </c>
    </row>
    <row r="373" spans="1:15" x14ac:dyDescent="0.45">
      <c r="A373" s="18" t="s">
        <v>18</v>
      </c>
      <c r="B373" s="19">
        <v>10</v>
      </c>
      <c r="C373" s="19">
        <v>0</v>
      </c>
      <c r="D373" s="19">
        <v>2012</v>
      </c>
      <c r="E373" s="9" t="s">
        <v>19</v>
      </c>
      <c r="F373" s="20" t="s">
        <v>19</v>
      </c>
      <c r="G373" s="20" t="s">
        <v>20</v>
      </c>
      <c r="H373" s="20" t="s">
        <v>21</v>
      </c>
      <c r="I373" s="20" t="s">
        <v>22</v>
      </c>
      <c r="J373" s="20" t="s">
        <v>23</v>
      </c>
      <c r="K373" s="38">
        <f>VLOOKUP(D373&amp;"."&amp;B373&amp;"."&amp;C373,FPL!$B:$E,4, FALSE)*1.3</f>
        <v>60853</v>
      </c>
      <c r="L373" s="20" t="s">
        <v>21</v>
      </c>
      <c r="M373" s="42">
        <f>VLOOKUP(D373&amp;"."&amp;B373&amp;"."&amp;C373,FPL!$B:$E,4, FALSE)*1.85</f>
        <v>86598.5</v>
      </c>
      <c r="N373" s="9">
        <v>0</v>
      </c>
      <c r="O373" s="10">
        <f t="shared" si="4"/>
        <v>0.7</v>
      </c>
    </row>
    <row r="374" spans="1:15" x14ac:dyDescent="0.45">
      <c r="A374" s="18" t="s">
        <v>18</v>
      </c>
      <c r="B374" s="19">
        <v>11</v>
      </c>
      <c r="C374" s="19">
        <v>0</v>
      </c>
      <c r="D374" s="19">
        <v>2012</v>
      </c>
      <c r="E374" s="9" t="s">
        <v>19</v>
      </c>
      <c r="F374" s="20" t="s">
        <v>19</v>
      </c>
      <c r="G374" s="20" t="s">
        <v>20</v>
      </c>
      <c r="H374" s="20" t="s">
        <v>21</v>
      </c>
      <c r="I374" s="20" t="s">
        <v>22</v>
      </c>
      <c r="J374" s="20" t="s">
        <v>23</v>
      </c>
      <c r="K374" s="38">
        <f>VLOOKUP(D374&amp;"."&amp;B374&amp;"."&amp;C374,FPL!$B:$E,4, FALSE)*1.3</f>
        <v>66001</v>
      </c>
      <c r="L374" s="20" t="s">
        <v>21</v>
      </c>
      <c r="M374" s="42">
        <f>VLOOKUP(D374&amp;"."&amp;B374&amp;"."&amp;C374,FPL!$B:$E,4, FALSE)*1.85</f>
        <v>93924.5</v>
      </c>
      <c r="N374" s="9">
        <v>0</v>
      </c>
      <c r="O374" s="10">
        <f t="shared" si="4"/>
        <v>0.7</v>
      </c>
    </row>
    <row r="375" spans="1:15" x14ac:dyDescent="0.45">
      <c r="A375" s="18" t="s">
        <v>18</v>
      </c>
      <c r="B375" s="19">
        <v>12</v>
      </c>
      <c r="C375" s="19">
        <v>0</v>
      </c>
      <c r="D375" s="19">
        <v>2012</v>
      </c>
      <c r="E375" s="9" t="s">
        <v>19</v>
      </c>
      <c r="F375" s="20" t="s">
        <v>19</v>
      </c>
      <c r="G375" s="20" t="s">
        <v>20</v>
      </c>
      <c r="H375" s="20" t="s">
        <v>21</v>
      </c>
      <c r="I375" s="20" t="s">
        <v>22</v>
      </c>
      <c r="J375" s="20" t="s">
        <v>23</v>
      </c>
      <c r="K375" s="38">
        <f>VLOOKUP(D375&amp;"."&amp;B375&amp;"."&amp;C375,FPL!$B:$E,4, FALSE)*1.3</f>
        <v>71149</v>
      </c>
      <c r="L375" s="20" t="s">
        <v>21</v>
      </c>
      <c r="M375" s="42">
        <f>VLOOKUP(D375&amp;"."&amp;B375&amp;"."&amp;C375,FPL!$B:$E,4, FALSE)*1.85</f>
        <v>101250.5</v>
      </c>
      <c r="N375" s="9">
        <v>0</v>
      </c>
      <c r="O375" s="10">
        <f t="shared" si="4"/>
        <v>0.7</v>
      </c>
    </row>
    <row r="376" spans="1:15" x14ac:dyDescent="0.45">
      <c r="A376" s="18" t="s">
        <v>18</v>
      </c>
      <c r="B376" s="19">
        <v>1</v>
      </c>
      <c r="C376" s="19" t="s">
        <v>28</v>
      </c>
      <c r="D376" s="19">
        <v>2012</v>
      </c>
      <c r="E376" s="9" t="s">
        <v>19</v>
      </c>
      <c r="F376" s="20" t="s">
        <v>19</v>
      </c>
      <c r="G376" s="20" t="s">
        <v>20</v>
      </c>
      <c r="H376" s="20" t="s">
        <v>21</v>
      </c>
      <c r="I376" s="20" t="s">
        <v>22</v>
      </c>
      <c r="J376" s="20" t="s">
        <v>23</v>
      </c>
      <c r="K376" s="38">
        <f>VLOOKUP(D376&amp;"."&amp;B376&amp;"."&amp;C376,FPL!$B:$E,4, FALSE)*1.3</f>
        <v>18161</v>
      </c>
      <c r="L376" s="20" t="s">
        <v>21</v>
      </c>
      <c r="M376" s="42">
        <f>VLOOKUP(D376&amp;"."&amp;B376&amp;"."&amp;C376,FPL!$B:$E,4, FALSE)*1.85</f>
        <v>25844.5</v>
      </c>
      <c r="N376" s="9">
        <v>0</v>
      </c>
      <c r="O376" s="10">
        <f t="shared" si="4"/>
        <v>0.7</v>
      </c>
    </row>
    <row r="377" spans="1:15" x14ac:dyDescent="0.45">
      <c r="A377" s="18" t="s">
        <v>18</v>
      </c>
      <c r="B377" s="19">
        <v>2</v>
      </c>
      <c r="C377" s="19" t="s">
        <v>28</v>
      </c>
      <c r="D377" s="19">
        <v>2012</v>
      </c>
      <c r="E377" s="9" t="s">
        <v>19</v>
      </c>
      <c r="F377" s="20" t="s">
        <v>19</v>
      </c>
      <c r="G377" s="20" t="s">
        <v>20</v>
      </c>
      <c r="H377" s="20" t="s">
        <v>21</v>
      </c>
      <c r="I377" s="20" t="s">
        <v>22</v>
      </c>
      <c r="J377" s="20" t="s">
        <v>23</v>
      </c>
      <c r="K377" s="38">
        <f>VLOOKUP(D377&amp;"."&amp;B377&amp;"."&amp;C377,FPL!$B:$E,4, FALSE)*1.3</f>
        <v>24596</v>
      </c>
      <c r="L377" s="20" t="s">
        <v>21</v>
      </c>
      <c r="M377" s="42">
        <f>VLOOKUP(D377&amp;"."&amp;B377&amp;"."&amp;C377,FPL!$B:$E,4, FALSE)*1.85</f>
        <v>35002</v>
      </c>
      <c r="N377" s="9">
        <v>0</v>
      </c>
      <c r="O377" s="10">
        <f t="shared" si="4"/>
        <v>0.7</v>
      </c>
    </row>
    <row r="378" spans="1:15" x14ac:dyDescent="0.45">
      <c r="A378" s="18" t="s">
        <v>18</v>
      </c>
      <c r="B378" s="19">
        <v>3</v>
      </c>
      <c r="C378" s="19" t="s">
        <v>28</v>
      </c>
      <c r="D378" s="19">
        <v>2012</v>
      </c>
      <c r="E378" s="9" t="s">
        <v>19</v>
      </c>
      <c r="F378" s="20" t="s">
        <v>19</v>
      </c>
      <c r="G378" s="20" t="s">
        <v>20</v>
      </c>
      <c r="H378" s="20" t="s">
        <v>21</v>
      </c>
      <c r="I378" s="20" t="s">
        <v>22</v>
      </c>
      <c r="J378" s="20" t="s">
        <v>23</v>
      </c>
      <c r="K378" s="38">
        <f>VLOOKUP(D378&amp;"."&amp;B378&amp;"."&amp;C378,FPL!$B:$E,4, FALSE)*1.3</f>
        <v>31031</v>
      </c>
      <c r="L378" s="20" t="s">
        <v>21</v>
      </c>
      <c r="M378" s="42">
        <f>VLOOKUP(D378&amp;"."&amp;B378&amp;"."&amp;C378,FPL!$B:$E,4, FALSE)*1.85</f>
        <v>44159.5</v>
      </c>
      <c r="N378" s="9">
        <v>0</v>
      </c>
      <c r="O378" s="10">
        <f t="shared" si="4"/>
        <v>0.7</v>
      </c>
    </row>
    <row r="379" spans="1:15" x14ac:dyDescent="0.45">
      <c r="A379" s="18" t="s">
        <v>18</v>
      </c>
      <c r="B379" s="19">
        <v>4</v>
      </c>
      <c r="C379" s="19" t="s">
        <v>28</v>
      </c>
      <c r="D379" s="19">
        <v>2012</v>
      </c>
      <c r="E379" s="9" t="s">
        <v>19</v>
      </c>
      <c r="F379" s="20" t="s">
        <v>19</v>
      </c>
      <c r="G379" s="20" t="s">
        <v>20</v>
      </c>
      <c r="H379" s="20" t="s">
        <v>21</v>
      </c>
      <c r="I379" s="20" t="s">
        <v>22</v>
      </c>
      <c r="J379" s="20" t="s">
        <v>23</v>
      </c>
      <c r="K379" s="38">
        <f>VLOOKUP(D379&amp;"."&amp;B379&amp;"."&amp;C379,FPL!$B:$E,4, FALSE)*1.3</f>
        <v>37466</v>
      </c>
      <c r="L379" s="20" t="s">
        <v>21</v>
      </c>
      <c r="M379" s="42">
        <f>VLOOKUP(D379&amp;"."&amp;B379&amp;"."&amp;C379,FPL!$B:$E,4, FALSE)*1.85</f>
        <v>53317</v>
      </c>
      <c r="N379" s="9">
        <v>0</v>
      </c>
      <c r="O379" s="10">
        <f t="shared" si="4"/>
        <v>0.7</v>
      </c>
    </row>
    <row r="380" spans="1:15" x14ac:dyDescent="0.45">
      <c r="A380" s="18" t="s">
        <v>18</v>
      </c>
      <c r="B380" s="19">
        <v>5</v>
      </c>
      <c r="C380" s="19" t="s">
        <v>28</v>
      </c>
      <c r="D380" s="19">
        <v>2012</v>
      </c>
      <c r="E380" s="9" t="s">
        <v>19</v>
      </c>
      <c r="F380" s="20" t="s">
        <v>19</v>
      </c>
      <c r="G380" s="20" t="s">
        <v>20</v>
      </c>
      <c r="H380" s="20" t="s">
        <v>21</v>
      </c>
      <c r="I380" s="20" t="s">
        <v>22</v>
      </c>
      <c r="J380" s="20" t="s">
        <v>23</v>
      </c>
      <c r="K380" s="38">
        <f>VLOOKUP(D380&amp;"."&amp;B380&amp;"."&amp;C380,FPL!$B:$E,4, FALSE)*1.3</f>
        <v>43901</v>
      </c>
      <c r="L380" s="20" t="s">
        <v>21</v>
      </c>
      <c r="M380" s="42">
        <f>VLOOKUP(D380&amp;"."&amp;B380&amp;"."&amp;C380,FPL!$B:$E,4, FALSE)*1.85</f>
        <v>62474.5</v>
      </c>
      <c r="N380" s="9">
        <v>0</v>
      </c>
      <c r="O380" s="10">
        <f t="shared" si="4"/>
        <v>0.7</v>
      </c>
    </row>
    <row r="381" spans="1:15" x14ac:dyDescent="0.45">
      <c r="A381" s="18" t="s">
        <v>18</v>
      </c>
      <c r="B381" s="19">
        <v>6</v>
      </c>
      <c r="C381" s="19" t="s">
        <v>28</v>
      </c>
      <c r="D381" s="19">
        <v>2012</v>
      </c>
      <c r="E381" s="9" t="s">
        <v>19</v>
      </c>
      <c r="F381" s="20" t="s">
        <v>19</v>
      </c>
      <c r="G381" s="20" t="s">
        <v>20</v>
      </c>
      <c r="H381" s="20" t="s">
        <v>21</v>
      </c>
      <c r="I381" s="20" t="s">
        <v>22</v>
      </c>
      <c r="J381" s="20" t="s">
        <v>23</v>
      </c>
      <c r="K381" s="38">
        <f>VLOOKUP(D381&amp;"."&amp;B381&amp;"."&amp;C381,FPL!$B:$E,4, FALSE)*1.3</f>
        <v>50336</v>
      </c>
      <c r="L381" s="20" t="s">
        <v>21</v>
      </c>
      <c r="M381" s="42">
        <f>VLOOKUP(D381&amp;"."&amp;B381&amp;"."&amp;C381,FPL!$B:$E,4, FALSE)*1.85</f>
        <v>71632</v>
      </c>
      <c r="N381" s="9">
        <v>0</v>
      </c>
      <c r="O381" s="10">
        <f t="shared" si="4"/>
        <v>0.7</v>
      </c>
    </row>
    <row r="382" spans="1:15" x14ac:dyDescent="0.45">
      <c r="A382" s="18" t="s">
        <v>18</v>
      </c>
      <c r="B382" s="19">
        <v>7</v>
      </c>
      <c r="C382" s="19" t="s">
        <v>28</v>
      </c>
      <c r="D382" s="19">
        <v>2012</v>
      </c>
      <c r="E382" s="9" t="s">
        <v>19</v>
      </c>
      <c r="F382" s="20" t="s">
        <v>19</v>
      </c>
      <c r="G382" s="20" t="s">
        <v>20</v>
      </c>
      <c r="H382" s="20" t="s">
        <v>21</v>
      </c>
      <c r="I382" s="20" t="s">
        <v>22</v>
      </c>
      <c r="J382" s="20" t="s">
        <v>23</v>
      </c>
      <c r="K382" s="38">
        <f>VLOOKUP(D382&amp;"."&amp;B382&amp;"."&amp;C382,FPL!$B:$E,4, FALSE)*1.3</f>
        <v>56771</v>
      </c>
      <c r="L382" s="20" t="s">
        <v>21</v>
      </c>
      <c r="M382" s="42">
        <f>VLOOKUP(D382&amp;"."&amp;B382&amp;"."&amp;C382,FPL!$B:$E,4, FALSE)*1.85</f>
        <v>80789.5</v>
      </c>
      <c r="N382" s="9">
        <v>0</v>
      </c>
      <c r="O382" s="10">
        <f t="shared" si="4"/>
        <v>0.7</v>
      </c>
    </row>
    <row r="383" spans="1:15" x14ac:dyDescent="0.45">
      <c r="A383" s="18" t="s">
        <v>18</v>
      </c>
      <c r="B383" s="19">
        <v>8</v>
      </c>
      <c r="C383" s="19" t="s">
        <v>28</v>
      </c>
      <c r="D383" s="19">
        <v>2012</v>
      </c>
      <c r="E383" s="9" t="s">
        <v>19</v>
      </c>
      <c r="F383" s="20" t="s">
        <v>19</v>
      </c>
      <c r="G383" s="20" t="s">
        <v>20</v>
      </c>
      <c r="H383" s="20" t="s">
        <v>21</v>
      </c>
      <c r="I383" s="20" t="s">
        <v>22</v>
      </c>
      <c r="J383" s="20" t="s">
        <v>23</v>
      </c>
      <c r="K383" s="38">
        <f>VLOOKUP(D383&amp;"."&amp;B383&amp;"."&amp;C383,FPL!$B:$E,4, FALSE)*1.3</f>
        <v>63206</v>
      </c>
      <c r="L383" s="20" t="s">
        <v>21</v>
      </c>
      <c r="M383" s="42">
        <f>VLOOKUP(D383&amp;"."&amp;B383&amp;"."&amp;C383,FPL!$B:$E,4, FALSE)*1.85</f>
        <v>89947</v>
      </c>
      <c r="N383" s="9">
        <v>0</v>
      </c>
      <c r="O383" s="10">
        <f t="shared" si="4"/>
        <v>0.7</v>
      </c>
    </row>
    <row r="384" spans="1:15" x14ac:dyDescent="0.45">
      <c r="A384" s="18" t="s">
        <v>18</v>
      </c>
      <c r="B384" s="19">
        <v>9</v>
      </c>
      <c r="C384" s="19" t="s">
        <v>28</v>
      </c>
      <c r="D384" s="19">
        <v>2012</v>
      </c>
      <c r="E384" s="9" t="s">
        <v>19</v>
      </c>
      <c r="F384" s="20" t="s">
        <v>19</v>
      </c>
      <c r="G384" s="20" t="s">
        <v>20</v>
      </c>
      <c r="H384" s="20" t="s">
        <v>21</v>
      </c>
      <c r="I384" s="20" t="s">
        <v>22</v>
      </c>
      <c r="J384" s="20" t="s">
        <v>23</v>
      </c>
      <c r="K384" s="38">
        <f>VLOOKUP(D384&amp;"."&amp;B384&amp;"."&amp;C384,FPL!$B:$E,4, FALSE)*1.3</f>
        <v>69641</v>
      </c>
      <c r="L384" s="20" t="s">
        <v>21</v>
      </c>
      <c r="M384" s="42">
        <f>VLOOKUP(D384&amp;"."&amp;B384&amp;"."&amp;C384,FPL!$B:$E,4, FALSE)*1.85</f>
        <v>99104.5</v>
      </c>
      <c r="N384" s="9">
        <v>0</v>
      </c>
      <c r="O384" s="10">
        <f t="shared" si="4"/>
        <v>0.7</v>
      </c>
    </row>
    <row r="385" spans="1:15" x14ac:dyDescent="0.45">
      <c r="A385" s="18" t="s">
        <v>18</v>
      </c>
      <c r="B385" s="19">
        <v>10</v>
      </c>
      <c r="C385" s="19" t="s">
        <v>28</v>
      </c>
      <c r="D385" s="19">
        <v>2012</v>
      </c>
      <c r="E385" s="9" t="s">
        <v>19</v>
      </c>
      <c r="F385" s="20" t="s">
        <v>19</v>
      </c>
      <c r="G385" s="20" t="s">
        <v>20</v>
      </c>
      <c r="H385" s="20" t="s">
        <v>21</v>
      </c>
      <c r="I385" s="20" t="s">
        <v>22</v>
      </c>
      <c r="J385" s="20" t="s">
        <v>23</v>
      </c>
      <c r="K385" s="38">
        <f>VLOOKUP(D385&amp;"."&amp;B385&amp;"."&amp;C385,FPL!$B:$E,4, FALSE)*1.3</f>
        <v>76076</v>
      </c>
      <c r="L385" s="20" t="s">
        <v>21</v>
      </c>
      <c r="M385" s="42">
        <f>VLOOKUP(D385&amp;"."&amp;B385&amp;"."&amp;C385,FPL!$B:$E,4, FALSE)*1.85</f>
        <v>108262</v>
      </c>
      <c r="N385" s="9">
        <v>0</v>
      </c>
      <c r="O385" s="10">
        <f t="shared" si="4"/>
        <v>0.7</v>
      </c>
    </row>
    <row r="386" spans="1:15" x14ac:dyDescent="0.45">
      <c r="A386" s="18" t="s">
        <v>18</v>
      </c>
      <c r="B386" s="19">
        <v>11</v>
      </c>
      <c r="C386" s="19" t="s">
        <v>28</v>
      </c>
      <c r="D386" s="19">
        <v>2012</v>
      </c>
      <c r="E386" s="9" t="s">
        <v>19</v>
      </c>
      <c r="F386" s="20" t="s">
        <v>19</v>
      </c>
      <c r="G386" s="20" t="s">
        <v>20</v>
      </c>
      <c r="H386" s="20" t="s">
        <v>21</v>
      </c>
      <c r="I386" s="20" t="s">
        <v>22</v>
      </c>
      <c r="J386" s="20" t="s">
        <v>23</v>
      </c>
      <c r="K386" s="38">
        <f>VLOOKUP(D386&amp;"."&amp;B386&amp;"."&amp;C386,FPL!$B:$E,4, FALSE)*1.3</f>
        <v>82511</v>
      </c>
      <c r="L386" s="20" t="s">
        <v>21</v>
      </c>
      <c r="M386" s="42">
        <f>VLOOKUP(D386&amp;"."&amp;B386&amp;"."&amp;C386,FPL!$B:$E,4, FALSE)*1.85</f>
        <v>117419.5</v>
      </c>
      <c r="N386" s="9">
        <v>0</v>
      </c>
      <c r="O386" s="10">
        <f t="shared" si="4"/>
        <v>0.7</v>
      </c>
    </row>
    <row r="387" spans="1:15" x14ac:dyDescent="0.45">
      <c r="A387" s="18" t="s">
        <v>18</v>
      </c>
      <c r="B387" s="19">
        <v>12</v>
      </c>
      <c r="C387" s="19" t="s">
        <v>28</v>
      </c>
      <c r="D387" s="19">
        <v>2012</v>
      </c>
      <c r="E387" s="9" t="s">
        <v>19</v>
      </c>
      <c r="F387" s="20" t="s">
        <v>19</v>
      </c>
      <c r="G387" s="20" t="s">
        <v>20</v>
      </c>
      <c r="H387" s="20" t="s">
        <v>21</v>
      </c>
      <c r="I387" s="20" t="s">
        <v>22</v>
      </c>
      <c r="J387" s="20" t="s">
        <v>23</v>
      </c>
      <c r="K387" s="38">
        <f>VLOOKUP(D387&amp;"."&amp;B387&amp;"."&amp;C387,FPL!$B:$E,4, FALSE)*1.3</f>
        <v>88946</v>
      </c>
      <c r="L387" s="20" t="s">
        <v>21</v>
      </c>
      <c r="M387" s="42">
        <f>VLOOKUP(D387&amp;"."&amp;B387&amp;"."&amp;C387,FPL!$B:$E,4, FALSE)*1.85</f>
        <v>126577</v>
      </c>
      <c r="N387" s="9">
        <v>0</v>
      </c>
      <c r="O387" s="10">
        <f t="shared" si="4"/>
        <v>0.7</v>
      </c>
    </row>
    <row r="388" spans="1:15" x14ac:dyDescent="0.45">
      <c r="A388" s="18" t="s">
        <v>18</v>
      </c>
      <c r="B388" s="19">
        <v>1</v>
      </c>
      <c r="C388" s="19" t="s">
        <v>34</v>
      </c>
      <c r="D388" s="19">
        <v>2012</v>
      </c>
      <c r="E388" s="9" t="s">
        <v>19</v>
      </c>
      <c r="F388" s="20" t="s">
        <v>19</v>
      </c>
      <c r="G388" s="20" t="s">
        <v>20</v>
      </c>
      <c r="H388" s="20" t="s">
        <v>21</v>
      </c>
      <c r="I388" s="20" t="s">
        <v>22</v>
      </c>
      <c r="J388" s="20" t="s">
        <v>23</v>
      </c>
      <c r="K388" s="38">
        <f>VLOOKUP(D388&amp;"."&amp;B388&amp;"."&amp;C388,FPL!$B:$E,4, FALSE)*1.3</f>
        <v>16718</v>
      </c>
      <c r="L388" s="20" t="s">
        <v>21</v>
      </c>
      <c r="M388" s="42">
        <f>VLOOKUP(D388&amp;"."&amp;B388&amp;"."&amp;C388,FPL!$B:$E,4, FALSE)*1.85</f>
        <v>23791</v>
      </c>
      <c r="N388" s="9">
        <v>0</v>
      </c>
      <c r="O388" s="10">
        <f t="shared" si="4"/>
        <v>0.7</v>
      </c>
    </row>
    <row r="389" spans="1:15" x14ac:dyDescent="0.45">
      <c r="A389" s="18" t="s">
        <v>18</v>
      </c>
      <c r="B389" s="19">
        <v>2</v>
      </c>
      <c r="C389" s="19" t="s">
        <v>34</v>
      </c>
      <c r="D389" s="19">
        <v>2012</v>
      </c>
      <c r="E389" s="9" t="s">
        <v>19</v>
      </c>
      <c r="F389" s="20" t="s">
        <v>19</v>
      </c>
      <c r="G389" s="20" t="s">
        <v>20</v>
      </c>
      <c r="H389" s="20" t="s">
        <v>21</v>
      </c>
      <c r="I389" s="20" t="s">
        <v>22</v>
      </c>
      <c r="J389" s="20" t="s">
        <v>23</v>
      </c>
      <c r="K389" s="38">
        <f>VLOOKUP(D389&amp;"."&amp;B389&amp;"."&amp;C389,FPL!$B:$E,4, FALSE)*1.3</f>
        <v>22633</v>
      </c>
      <c r="L389" s="20" t="s">
        <v>21</v>
      </c>
      <c r="M389" s="42">
        <f>VLOOKUP(D389&amp;"."&amp;B389&amp;"."&amp;C389,FPL!$B:$E,4, FALSE)*1.85</f>
        <v>32208.5</v>
      </c>
      <c r="N389" s="9">
        <v>0</v>
      </c>
      <c r="O389" s="10">
        <f t="shared" si="4"/>
        <v>0.7</v>
      </c>
    </row>
    <row r="390" spans="1:15" x14ac:dyDescent="0.45">
      <c r="A390" s="18" t="s">
        <v>18</v>
      </c>
      <c r="B390" s="19">
        <v>3</v>
      </c>
      <c r="C390" s="19" t="s">
        <v>34</v>
      </c>
      <c r="D390" s="19">
        <v>2012</v>
      </c>
      <c r="E390" s="9" t="s">
        <v>19</v>
      </c>
      <c r="F390" s="20" t="s">
        <v>19</v>
      </c>
      <c r="G390" s="20" t="s">
        <v>20</v>
      </c>
      <c r="H390" s="20" t="s">
        <v>21</v>
      </c>
      <c r="I390" s="20" t="s">
        <v>22</v>
      </c>
      <c r="J390" s="20" t="s">
        <v>23</v>
      </c>
      <c r="K390" s="38">
        <f>VLOOKUP(D390&amp;"."&amp;B390&amp;"."&amp;C390,FPL!$B:$E,4, FALSE)*1.3</f>
        <v>28548</v>
      </c>
      <c r="L390" s="20" t="s">
        <v>21</v>
      </c>
      <c r="M390" s="42">
        <f>VLOOKUP(D390&amp;"."&amp;B390&amp;"."&amp;C390,FPL!$B:$E,4, FALSE)*1.85</f>
        <v>40626</v>
      </c>
      <c r="N390" s="9">
        <v>0</v>
      </c>
      <c r="O390" s="10">
        <f t="shared" si="4"/>
        <v>0.7</v>
      </c>
    </row>
    <row r="391" spans="1:15" x14ac:dyDescent="0.45">
      <c r="A391" s="18" t="s">
        <v>18</v>
      </c>
      <c r="B391" s="19">
        <v>4</v>
      </c>
      <c r="C391" s="19" t="s">
        <v>34</v>
      </c>
      <c r="D391" s="19">
        <v>2012</v>
      </c>
      <c r="E391" s="9" t="s">
        <v>19</v>
      </c>
      <c r="F391" s="20" t="s">
        <v>19</v>
      </c>
      <c r="G391" s="20" t="s">
        <v>20</v>
      </c>
      <c r="H391" s="20" t="s">
        <v>21</v>
      </c>
      <c r="I391" s="20" t="s">
        <v>22</v>
      </c>
      <c r="J391" s="20" t="s">
        <v>23</v>
      </c>
      <c r="K391" s="38">
        <f>VLOOKUP(D391&amp;"."&amp;B391&amp;"."&amp;C391,FPL!$B:$E,4, FALSE)*1.3</f>
        <v>34463</v>
      </c>
      <c r="L391" s="20" t="s">
        <v>21</v>
      </c>
      <c r="M391" s="42">
        <f>VLOOKUP(D391&amp;"."&amp;B391&amp;"."&amp;C391,FPL!$B:$E,4, FALSE)*1.85</f>
        <v>49043.5</v>
      </c>
      <c r="N391" s="9">
        <v>0</v>
      </c>
      <c r="O391" s="10">
        <f t="shared" si="4"/>
        <v>0.7</v>
      </c>
    </row>
    <row r="392" spans="1:15" x14ac:dyDescent="0.45">
      <c r="A392" s="18" t="s">
        <v>18</v>
      </c>
      <c r="B392" s="19">
        <v>5</v>
      </c>
      <c r="C392" s="19" t="s">
        <v>34</v>
      </c>
      <c r="D392" s="19">
        <v>2012</v>
      </c>
      <c r="E392" s="9" t="s">
        <v>19</v>
      </c>
      <c r="F392" s="20" t="s">
        <v>19</v>
      </c>
      <c r="G392" s="20" t="s">
        <v>20</v>
      </c>
      <c r="H392" s="20" t="s">
        <v>21</v>
      </c>
      <c r="I392" s="20" t="s">
        <v>22</v>
      </c>
      <c r="J392" s="20" t="s">
        <v>23</v>
      </c>
      <c r="K392" s="38">
        <f>VLOOKUP(D392&amp;"."&amp;B392&amp;"."&amp;C392,FPL!$B:$E,4, FALSE)*1.3</f>
        <v>40378</v>
      </c>
      <c r="L392" s="20" t="s">
        <v>21</v>
      </c>
      <c r="M392" s="42">
        <f>VLOOKUP(D392&amp;"."&amp;B392&amp;"."&amp;C392,FPL!$B:$E,4, FALSE)*1.85</f>
        <v>57461</v>
      </c>
      <c r="N392" s="9">
        <v>0</v>
      </c>
      <c r="O392" s="10">
        <f t="shared" si="4"/>
        <v>0.7</v>
      </c>
    </row>
    <row r="393" spans="1:15" x14ac:dyDescent="0.45">
      <c r="A393" s="18" t="s">
        <v>18</v>
      </c>
      <c r="B393" s="19">
        <v>6</v>
      </c>
      <c r="C393" s="19" t="s">
        <v>34</v>
      </c>
      <c r="D393" s="19">
        <v>2012</v>
      </c>
      <c r="E393" s="9" t="s">
        <v>19</v>
      </c>
      <c r="F393" s="20" t="s">
        <v>19</v>
      </c>
      <c r="G393" s="20" t="s">
        <v>20</v>
      </c>
      <c r="H393" s="20" t="s">
        <v>21</v>
      </c>
      <c r="I393" s="20" t="s">
        <v>22</v>
      </c>
      <c r="J393" s="20" t="s">
        <v>23</v>
      </c>
      <c r="K393" s="38">
        <f>VLOOKUP(D393&amp;"."&amp;B393&amp;"."&amp;C393,FPL!$B:$E,4, FALSE)*1.3</f>
        <v>46293</v>
      </c>
      <c r="L393" s="20" t="s">
        <v>21</v>
      </c>
      <c r="M393" s="42">
        <f>VLOOKUP(D393&amp;"."&amp;B393&amp;"."&amp;C393,FPL!$B:$E,4, FALSE)*1.85</f>
        <v>65878.5</v>
      </c>
      <c r="N393" s="9">
        <v>0</v>
      </c>
      <c r="O393" s="10">
        <f t="shared" si="4"/>
        <v>0.7</v>
      </c>
    </row>
    <row r="394" spans="1:15" x14ac:dyDescent="0.45">
      <c r="A394" s="18" t="s">
        <v>18</v>
      </c>
      <c r="B394" s="19">
        <v>7</v>
      </c>
      <c r="C394" s="19" t="s">
        <v>34</v>
      </c>
      <c r="D394" s="19">
        <v>2012</v>
      </c>
      <c r="E394" s="9" t="s">
        <v>19</v>
      </c>
      <c r="F394" s="20" t="s">
        <v>19</v>
      </c>
      <c r="G394" s="20" t="s">
        <v>20</v>
      </c>
      <c r="H394" s="20" t="s">
        <v>21</v>
      </c>
      <c r="I394" s="20" t="s">
        <v>22</v>
      </c>
      <c r="J394" s="20" t="s">
        <v>23</v>
      </c>
      <c r="K394" s="38">
        <f>VLOOKUP(D394&amp;"."&amp;B394&amp;"."&amp;C394,FPL!$B:$E,4, FALSE)*1.3</f>
        <v>52208</v>
      </c>
      <c r="L394" s="20" t="s">
        <v>21</v>
      </c>
      <c r="M394" s="42">
        <f>VLOOKUP(D394&amp;"."&amp;B394&amp;"."&amp;C394,FPL!$B:$E,4, FALSE)*1.85</f>
        <v>74296</v>
      </c>
      <c r="N394" s="9">
        <v>0</v>
      </c>
      <c r="O394" s="10">
        <f t="shared" si="4"/>
        <v>0.7</v>
      </c>
    </row>
    <row r="395" spans="1:15" x14ac:dyDescent="0.45">
      <c r="A395" s="18" t="s">
        <v>18</v>
      </c>
      <c r="B395" s="19">
        <v>8</v>
      </c>
      <c r="C395" s="19" t="s">
        <v>34</v>
      </c>
      <c r="D395" s="19">
        <v>2012</v>
      </c>
      <c r="E395" s="9" t="s">
        <v>19</v>
      </c>
      <c r="F395" s="20" t="s">
        <v>19</v>
      </c>
      <c r="G395" s="20" t="s">
        <v>20</v>
      </c>
      <c r="H395" s="20" t="s">
        <v>21</v>
      </c>
      <c r="I395" s="20" t="s">
        <v>22</v>
      </c>
      <c r="J395" s="20" t="s">
        <v>23</v>
      </c>
      <c r="K395" s="38">
        <f>VLOOKUP(D395&amp;"."&amp;B395&amp;"."&amp;C395,FPL!$B:$E,4, FALSE)*1.3</f>
        <v>58123</v>
      </c>
      <c r="L395" s="20" t="s">
        <v>21</v>
      </c>
      <c r="M395" s="42">
        <f>VLOOKUP(D395&amp;"."&amp;B395&amp;"."&amp;C395,FPL!$B:$E,4, FALSE)*1.85</f>
        <v>82713.5</v>
      </c>
      <c r="N395" s="9">
        <v>0</v>
      </c>
      <c r="O395" s="10">
        <f t="shared" si="4"/>
        <v>0.7</v>
      </c>
    </row>
    <row r="396" spans="1:15" x14ac:dyDescent="0.45">
      <c r="A396" s="18" t="s">
        <v>18</v>
      </c>
      <c r="B396" s="19">
        <v>9</v>
      </c>
      <c r="C396" s="19" t="s">
        <v>34</v>
      </c>
      <c r="D396" s="19">
        <v>2012</v>
      </c>
      <c r="E396" s="9" t="s">
        <v>19</v>
      </c>
      <c r="F396" s="20" t="s">
        <v>19</v>
      </c>
      <c r="G396" s="20" t="s">
        <v>20</v>
      </c>
      <c r="H396" s="20" t="s">
        <v>21</v>
      </c>
      <c r="I396" s="20" t="s">
        <v>22</v>
      </c>
      <c r="J396" s="20" t="s">
        <v>23</v>
      </c>
      <c r="K396" s="38">
        <f>VLOOKUP(D396&amp;"."&amp;B396&amp;"."&amp;C396,FPL!$B:$E,4, FALSE)*1.3</f>
        <v>64038</v>
      </c>
      <c r="L396" s="20" t="s">
        <v>21</v>
      </c>
      <c r="M396" s="42">
        <f>VLOOKUP(D396&amp;"."&amp;B396&amp;"."&amp;C396,FPL!$B:$E,4, FALSE)*1.85</f>
        <v>91131</v>
      </c>
      <c r="N396" s="9">
        <v>0</v>
      </c>
      <c r="O396" s="10">
        <f t="shared" si="4"/>
        <v>0.7</v>
      </c>
    </row>
    <row r="397" spans="1:15" x14ac:dyDescent="0.45">
      <c r="A397" s="18" t="s">
        <v>18</v>
      </c>
      <c r="B397" s="19">
        <v>10</v>
      </c>
      <c r="C397" s="19" t="s">
        <v>34</v>
      </c>
      <c r="D397" s="19">
        <v>2012</v>
      </c>
      <c r="E397" s="9" t="s">
        <v>19</v>
      </c>
      <c r="F397" s="20" t="s">
        <v>19</v>
      </c>
      <c r="G397" s="20" t="s">
        <v>20</v>
      </c>
      <c r="H397" s="20" t="s">
        <v>21</v>
      </c>
      <c r="I397" s="20" t="s">
        <v>22</v>
      </c>
      <c r="J397" s="20" t="s">
        <v>23</v>
      </c>
      <c r="K397" s="38">
        <f>VLOOKUP(D397&amp;"."&amp;B397&amp;"."&amp;C397,FPL!$B:$E,4, FALSE)*1.3</f>
        <v>69953</v>
      </c>
      <c r="L397" s="20" t="s">
        <v>21</v>
      </c>
      <c r="M397" s="42">
        <f>VLOOKUP(D397&amp;"."&amp;B397&amp;"."&amp;C397,FPL!$B:$E,4, FALSE)*1.85</f>
        <v>99548.5</v>
      </c>
      <c r="N397" s="9">
        <v>0</v>
      </c>
      <c r="O397" s="10">
        <f t="shared" si="4"/>
        <v>0.7</v>
      </c>
    </row>
    <row r="398" spans="1:15" x14ac:dyDescent="0.45">
      <c r="A398" s="18" t="s">
        <v>18</v>
      </c>
      <c r="B398" s="19">
        <v>11</v>
      </c>
      <c r="C398" s="19" t="s">
        <v>34</v>
      </c>
      <c r="D398" s="19">
        <v>2012</v>
      </c>
      <c r="E398" s="9" t="s">
        <v>19</v>
      </c>
      <c r="F398" s="20" t="s">
        <v>19</v>
      </c>
      <c r="G398" s="20" t="s">
        <v>20</v>
      </c>
      <c r="H398" s="20" t="s">
        <v>21</v>
      </c>
      <c r="I398" s="20" t="s">
        <v>22</v>
      </c>
      <c r="J398" s="20" t="s">
        <v>23</v>
      </c>
      <c r="K398" s="38">
        <f>VLOOKUP(D398&amp;"."&amp;B398&amp;"."&amp;C398,FPL!$B:$E,4, FALSE)*1.3</f>
        <v>75868</v>
      </c>
      <c r="L398" s="20" t="s">
        <v>21</v>
      </c>
      <c r="M398" s="42">
        <f>VLOOKUP(D398&amp;"."&amp;B398&amp;"."&amp;C398,FPL!$B:$E,4, FALSE)*1.85</f>
        <v>107966</v>
      </c>
      <c r="N398" s="9">
        <v>0</v>
      </c>
      <c r="O398" s="10">
        <f t="shared" si="4"/>
        <v>0.7</v>
      </c>
    </row>
    <row r="399" spans="1:15" ht="14.65" thickBot="1" x14ac:dyDescent="0.5">
      <c r="A399" s="18" t="s">
        <v>18</v>
      </c>
      <c r="B399" s="19">
        <v>12</v>
      </c>
      <c r="C399" s="19" t="s">
        <v>34</v>
      </c>
      <c r="D399" s="19">
        <v>2012</v>
      </c>
      <c r="E399" s="9" t="s">
        <v>19</v>
      </c>
      <c r="F399" s="20" t="s">
        <v>19</v>
      </c>
      <c r="G399" s="20" t="s">
        <v>20</v>
      </c>
      <c r="H399" s="20" t="s">
        <v>21</v>
      </c>
      <c r="I399" s="20" t="s">
        <v>22</v>
      </c>
      <c r="J399" s="20" t="s">
        <v>23</v>
      </c>
      <c r="K399" s="38">
        <f>VLOOKUP(D399&amp;"."&amp;B399&amp;"."&amp;C399,FPL!$B:$E,4, FALSE)*1.3</f>
        <v>81783</v>
      </c>
      <c r="L399" s="20" t="s">
        <v>21</v>
      </c>
      <c r="M399" s="42">
        <f>VLOOKUP(D399&amp;"."&amp;B399&amp;"."&amp;C399,FPL!$B:$E,4, FALSE)*1.85</f>
        <v>116383.5</v>
      </c>
      <c r="N399" s="9">
        <v>0</v>
      </c>
      <c r="O399" s="10">
        <f t="shared" si="4"/>
        <v>0.7</v>
      </c>
    </row>
    <row r="400" spans="1:15" ht="14.65" thickTop="1" x14ac:dyDescent="0.45">
      <c r="A400" s="26" t="s">
        <v>18</v>
      </c>
      <c r="B400" s="27">
        <v>1</v>
      </c>
      <c r="C400" s="27">
        <v>0</v>
      </c>
      <c r="D400" s="27">
        <v>2011</v>
      </c>
      <c r="E400" s="28" t="s">
        <v>19</v>
      </c>
      <c r="F400" s="29" t="s">
        <v>19</v>
      </c>
      <c r="G400" s="29" t="s">
        <v>20</v>
      </c>
      <c r="H400" s="29" t="s">
        <v>21</v>
      </c>
      <c r="I400" s="29" t="s">
        <v>22</v>
      </c>
      <c r="J400" s="29" t="s">
        <v>23</v>
      </c>
      <c r="K400" s="40">
        <f>VLOOKUP(D400&amp;"."&amp;B400&amp;"."&amp;C400,FPL!$B:$E,4, FALSE)*1.3</f>
        <v>14157</v>
      </c>
      <c r="L400" s="29" t="s">
        <v>21</v>
      </c>
      <c r="M400" s="44">
        <f>VLOOKUP(D400&amp;"."&amp;B400&amp;"."&amp;C400,FPL!$B:$E,4, FALSE)*1.85</f>
        <v>20146.5</v>
      </c>
      <c r="N400" s="28">
        <v>0</v>
      </c>
      <c r="O400" s="30">
        <f t="shared" si="4"/>
        <v>0.7</v>
      </c>
    </row>
    <row r="401" spans="1:15" x14ac:dyDescent="0.45">
      <c r="A401" s="18" t="s">
        <v>18</v>
      </c>
      <c r="B401" s="19">
        <v>2</v>
      </c>
      <c r="C401" s="19">
        <v>0</v>
      </c>
      <c r="D401" s="19">
        <v>2011</v>
      </c>
      <c r="E401" s="9" t="s">
        <v>19</v>
      </c>
      <c r="F401" s="20" t="s">
        <v>19</v>
      </c>
      <c r="G401" s="20" t="s">
        <v>20</v>
      </c>
      <c r="H401" s="20" t="s">
        <v>21</v>
      </c>
      <c r="I401" s="20" t="s">
        <v>22</v>
      </c>
      <c r="J401" s="20" t="s">
        <v>23</v>
      </c>
      <c r="K401" s="38">
        <f>VLOOKUP(D401&amp;"."&amp;B401&amp;"."&amp;C401,FPL!$B:$E,4, FALSE)*1.3</f>
        <v>19123</v>
      </c>
      <c r="L401" s="20" t="s">
        <v>21</v>
      </c>
      <c r="M401" s="42">
        <f>VLOOKUP(D401&amp;"."&amp;B401&amp;"."&amp;C401,FPL!$B:$E,4, FALSE)*1.85</f>
        <v>27213.5</v>
      </c>
      <c r="N401" s="9">
        <v>0</v>
      </c>
      <c r="O401" s="10">
        <f t="shared" si="4"/>
        <v>0.7</v>
      </c>
    </row>
    <row r="402" spans="1:15" x14ac:dyDescent="0.45">
      <c r="A402" s="18" t="s">
        <v>18</v>
      </c>
      <c r="B402" s="19">
        <v>3</v>
      </c>
      <c r="C402" s="19">
        <v>0</v>
      </c>
      <c r="D402" s="19">
        <v>2011</v>
      </c>
      <c r="E402" s="9" t="s">
        <v>19</v>
      </c>
      <c r="F402" s="20" t="s">
        <v>19</v>
      </c>
      <c r="G402" s="20" t="s">
        <v>20</v>
      </c>
      <c r="H402" s="20" t="s">
        <v>21</v>
      </c>
      <c r="I402" s="20" t="s">
        <v>22</v>
      </c>
      <c r="J402" s="20" t="s">
        <v>23</v>
      </c>
      <c r="K402" s="38">
        <f>VLOOKUP(D402&amp;"."&amp;B402&amp;"."&amp;C402,FPL!$B:$E,4, FALSE)*1.3</f>
        <v>24089</v>
      </c>
      <c r="L402" s="20" t="s">
        <v>21</v>
      </c>
      <c r="M402" s="42">
        <f>VLOOKUP(D402&amp;"."&amp;B402&amp;"."&amp;C402,FPL!$B:$E,4, FALSE)*1.85</f>
        <v>34280.5</v>
      </c>
      <c r="N402" s="9">
        <v>0</v>
      </c>
      <c r="O402" s="10">
        <f t="shared" si="4"/>
        <v>0.7</v>
      </c>
    </row>
    <row r="403" spans="1:15" x14ac:dyDescent="0.45">
      <c r="A403" s="18" t="s">
        <v>18</v>
      </c>
      <c r="B403" s="19">
        <v>4</v>
      </c>
      <c r="C403" s="19">
        <v>0</v>
      </c>
      <c r="D403" s="19">
        <v>2011</v>
      </c>
      <c r="E403" s="9" t="s">
        <v>19</v>
      </c>
      <c r="F403" s="20" t="s">
        <v>19</v>
      </c>
      <c r="G403" s="20" t="s">
        <v>20</v>
      </c>
      <c r="H403" s="20" t="s">
        <v>21</v>
      </c>
      <c r="I403" s="20" t="s">
        <v>22</v>
      </c>
      <c r="J403" s="20" t="s">
        <v>23</v>
      </c>
      <c r="K403" s="38">
        <f>VLOOKUP(D403&amp;"."&amp;B403&amp;"."&amp;C403,FPL!$B:$E,4, FALSE)*1.3</f>
        <v>29055</v>
      </c>
      <c r="L403" s="20" t="s">
        <v>21</v>
      </c>
      <c r="M403" s="42">
        <f>VLOOKUP(D403&amp;"."&amp;B403&amp;"."&amp;C403,FPL!$B:$E,4, FALSE)*1.85</f>
        <v>41347.5</v>
      </c>
      <c r="N403" s="9">
        <v>0</v>
      </c>
      <c r="O403" s="10">
        <f t="shared" si="4"/>
        <v>0.7</v>
      </c>
    </row>
    <row r="404" spans="1:15" x14ac:dyDescent="0.45">
      <c r="A404" s="18" t="s">
        <v>18</v>
      </c>
      <c r="B404" s="19">
        <v>5</v>
      </c>
      <c r="C404" s="19">
        <v>0</v>
      </c>
      <c r="D404" s="19">
        <v>2011</v>
      </c>
      <c r="E404" s="9" t="s">
        <v>19</v>
      </c>
      <c r="F404" s="20" t="s">
        <v>19</v>
      </c>
      <c r="G404" s="20" t="s">
        <v>20</v>
      </c>
      <c r="H404" s="20" t="s">
        <v>21</v>
      </c>
      <c r="I404" s="20" t="s">
        <v>22</v>
      </c>
      <c r="J404" s="20" t="s">
        <v>23</v>
      </c>
      <c r="K404" s="38">
        <f>VLOOKUP(D404&amp;"."&amp;B404&amp;"."&amp;C404,FPL!$B:$E,4, FALSE)*1.3</f>
        <v>34021</v>
      </c>
      <c r="L404" s="20" t="s">
        <v>21</v>
      </c>
      <c r="M404" s="42">
        <f>VLOOKUP(D404&amp;"."&amp;B404&amp;"."&amp;C404,FPL!$B:$E,4, FALSE)*1.85</f>
        <v>48414.5</v>
      </c>
      <c r="N404" s="9">
        <v>0</v>
      </c>
      <c r="O404" s="10">
        <f t="shared" ref="O404:O434" si="5">0.4+0.3</f>
        <v>0.7</v>
      </c>
    </row>
    <row r="405" spans="1:15" x14ac:dyDescent="0.45">
      <c r="A405" s="18" t="s">
        <v>18</v>
      </c>
      <c r="B405" s="19">
        <v>6</v>
      </c>
      <c r="C405" s="19">
        <v>0</v>
      </c>
      <c r="D405" s="19">
        <v>2011</v>
      </c>
      <c r="E405" s="9" t="s">
        <v>19</v>
      </c>
      <c r="F405" s="20" t="s">
        <v>19</v>
      </c>
      <c r="G405" s="20" t="s">
        <v>20</v>
      </c>
      <c r="H405" s="20" t="s">
        <v>21</v>
      </c>
      <c r="I405" s="20" t="s">
        <v>22</v>
      </c>
      <c r="J405" s="20" t="s">
        <v>23</v>
      </c>
      <c r="K405" s="38">
        <f>VLOOKUP(D405&amp;"."&amp;B405&amp;"."&amp;C405,FPL!$B:$E,4, FALSE)*1.3</f>
        <v>38987</v>
      </c>
      <c r="L405" s="20" t="s">
        <v>21</v>
      </c>
      <c r="M405" s="42">
        <f>VLOOKUP(D405&amp;"."&amp;B405&amp;"."&amp;C405,FPL!$B:$E,4, FALSE)*1.85</f>
        <v>55481.5</v>
      </c>
      <c r="N405" s="9">
        <v>0</v>
      </c>
      <c r="O405" s="10">
        <f t="shared" si="5"/>
        <v>0.7</v>
      </c>
    </row>
    <row r="406" spans="1:15" x14ac:dyDescent="0.45">
      <c r="A406" s="18" t="s">
        <v>18</v>
      </c>
      <c r="B406" s="19">
        <v>7</v>
      </c>
      <c r="C406" s="19">
        <v>0</v>
      </c>
      <c r="D406" s="19">
        <v>2011</v>
      </c>
      <c r="E406" s="9" t="s">
        <v>19</v>
      </c>
      <c r="F406" s="20" t="s">
        <v>19</v>
      </c>
      <c r="G406" s="20" t="s">
        <v>20</v>
      </c>
      <c r="H406" s="20" t="s">
        <v>21</v>
      </c>
      <c r="I406" s="20" t="s">
        <v>22</v>
      </c>
      <c r="J406" s="20" t="s">
        <v>23</v>
      </c>
      <c r="K406" s="38">
        <f>VLOOKUP(D406&amp;"."&amp;B406&amp;"."&amp;C406,FPL!$B:$E,4, FALSE)*1.3</f>
        <v>43953</v>
      </c>
      <c r="L406" s="20" t="s">
        <v>21</v>
      </c>
      <c r="M406" s="42">
        <f>VLOOKUP(D406&amp;"."&amp;B406&amp;"."&amp;C406,FPL!$B:$E,4, FALSE)*1.85</f>
        <v>62548.5</v>
      </c>
      <c r="N406" s="9">
        <v>0</v>
      </c>
      <c r="O406" s="10">
        <f t="shared" si="5"/>
        <v>0.7</v>
      </c>
    </row>
    <row r="407" spans="1:15" x14ac:dyDescent="0.45">
      <c r="A407" s="18" t="s">
        <v>18</v>
      </c>
      <c r="B407" s="19">
        <v>8</v>
      </c>
      <c r="C407" s="19">
        <v>0</v>
      </c>
      <c r="D407" s="19">
        <v>2011</v>
      </c>
      <c r="E407" s="9" t="s">
        <v>19</v>
      </c>
      <c r="F407" s="20" t="s">
        <v>19</v>
      </c>
      <c r="G407" s="20" t="s">
        <v>20</v>
      </c>
      <c r="H407" s="20" t="s">
        <v>21</v>
      </c>
      <c r="I407" s="20" t="s">
        <v>22</v>
      </c>
      <c r="J407" s="20" t="s">
        <v>23</v>
      </c>
      <c r="K407" s="38">
        <f>VLOOKUP(D407&amp;"."&amp;B407&amp;"."&amp;C407,FPL!$B:$E,4, FALSE)*1.3</f>
        <v>48919</v>
      </c>
      <c r="L407" s="20" t="s">
        <v>21</v>
      </c>
      <c r="M407" s="42">
        <f>VLOOKUP(D407&amp;"."&amp;B407&amp;"."&amp;C407,FPL!$B:$E,4, FALSE)*1.85</f>
        <v>69615.5</v>
      </c>
      <c r="N407" s="9">
        <v>0</v>
      </c>
      <c r="O407" s="10">
        <f t="shared" si="5"/>
        <v>0.7</v>
      </c>
    </row>
    <row r="408" spans="1:15" x14ac:dyDescent="0.45">
      <c r="A408" s="18" t="s">
        <v>18</v>
      </c>
      <c r="B408" s="19">
        <v>9</v>
      </c>
      <c r="C408" s="19">
        <v>0</v>
      </c>
      <c r="D408" s="19">
        <v>2011</v>
      </c>
      <c r="E408" s="9" t="s">
        <v>19</v>
      </c>
      <c r="F408" s="20" t="s">
        <v>19</v>
      </c>
      <c r="G408" s="20" t="s">
        <v>20</v>
      </c>
      <c r="H408" s="20" t="s">
        <v>21</v>
      </c>
      <c r="I408" s="20" t="s">
        <v>22</v>
      </c>
      <c r="J408" s="20" t="s">
        <v>23</v>
      </c>
      <c r="K408" s="38">
        <f>VLOOKUP(D408&amp;"."&amp;B408&amp;"."&amp;C408,FPL!$B:$E,4, FALSE)*1.3</f>
        <v>53885</v>
      </c>
      <c r="L408" s="20" t="s">
        <v>21</v>
      </c>
      <c r="M408" s="42">
        <f>VLOOKUP(D408&amp;"."&amp;B408&amp;"."&amp;C408,FPL!$B:$E,4, FALSE)*1.85</f>
        <v>76682.5</v>
      </c>
      <c r="N408" s="9">
        <v>0</v>
      </c>
      <c r="O408" s="10">
        <f t="shared" si="5"/>
        <v>0.7</v>
      </c>
    </row>
    <row r="409" spans="1:15" x14ac:dyDescent="0.45">
      <c r="A409" s="18" t="s">
        <v>18</v>
      </c>
      <c r="B409" s="19">
        <v>10</v>
      </c>
      <c r="C409" s="19">
        <v>0</v>
      </c>
      <c r="D409" s="19">
        <v>2011</v>
      </c>
      <c r="E409" s="9" t="s">
        <v>19</v>
      </c>
      <c r="F409" s="20" t="s">
        <v>19</v>
      </c>
      <c r="G409" s="20" t="s">
        <v>20</v>
      </c>
      <c r="H409" s="20" t="s">
        <v>21</v>
      </c>
      <c r="I409" s="20" t="s">
        <v>22</v>
      </c>
      <c r="J409" s="20" t="s">
        <v>23</v>
      </c>
      <c r="K409" s="38">
        <f>VLOOKUP(D409&amp;"."&amp;B409&amp;"."&amp;C409,FPL!$B:$E,4, FALSE)*1.3</f>
        <v>58851</v>
      </c>
      <c r="L409" s="20" t="s">
        <v>21</v>
      </c>
      <c r="M409" s="42">
        <f>VLOOKUP(D409&amp;"."&amp;B409&amp;"."&amp;C409,FPL!$B:$E,4, FALSE)*1.85</f>
        <v>83749.5</v>
      </c>
      <c r="N409" s="9">
        <v>0</v>
      </c>
      <c r="O409" s="10">
        <f t="shared" si="5"/>
        <v>0.7</v>
      </c>
    </row>
    <row r="410" spans="1:15" x14ac:dyDescent="0.45">
      <c r="A410" s="18" t="s">
        <v>18</v>
      </c>
      <c r="B410" s="19">
        <v>11</v>
      </c>
      <c r="C410" s="19">
        <v>0</v>
      </c>
      <c r="D410" s="19">
        <v>2011</v>
      </c>
      <c r="E410" s="9" t="s">
        <v>19</v>
      </c>
      <c r="F410" s="20" t="s">
        <v>19</v>
      </c>
      <c r="G410" s="20" t="s">
        <v>20</v>
      </c>
      <c r="H410" s="20" t="s">
        <v>21</v>
      </c>
      <c r="I410" s="20" t="s">
        <v>22</v>
      </c>
      <c r="J410" s="20" t="s">
        <v>23</v>
      </c>
      <c r="K410" s="38">
        <f>VLOOKUP(D410&amp;"."&amp;B410&amp;"."&amp;C410,FPL!$B:$E,4, FALSE)*1.3</f>
        <v>63817</v>
      </c>
      <c r="L410" s="20" t="s">
        <v>21</v>
      </c>
      <c r="M410" s="42">
        <f>VLOOKUP(D410&amp;"."&amp;B410&amp;"."&amp;C410,FPL!$B:$E,4, FALSE)*1.85</f>
        <v>90816.5</v>
      </c>
      <c r="N410" s="9">
        <v>0</v>
      </c>
      <c r="O410" s="10">
        <f t="shared" si="5"/>
        <v>0.7</v>
      </c>
    </row>
    <row r="411" spans="1:15" x14ac:dyDescent="0.45">
      <c r="A411" s="18" t="s">
        <v>18</v>
      </c>
      <c r="B411" s="19">
        <v>12</v>
      </c>
      <c r="C411" s="19">
        <v>0</v>
      </c>
      <c r="D411" s="19">
        <v>2011</v>
      </c>
      <c r="E411" s="9" t="s">
        <v>19</v>
      </c>
      <c r="F411" s="20" t="s">
        <v>19</v>
      </c>
      <c r="G411" s="20" t="s">
        <v>20</v>
      </c>
      <c r="H411" s="20" t="s">
        <v>21</v>
      </c>
      <c r="I411" s="20" t="s">
        <v>22</v>
      </c>
      <c r="J411" s="20" t="s">
        <v>23</v>
      </c>
      <c r="K411" s="38">
        <f>VLOOKUP(D411&amp;"."&amp;B411&amp;"."&amp;C411,FPL!$B:$E,4, FALSE)*1.3</f>
        <v>68783</v>
      </c>
      <c r="L411" s="20" t="s">
        <v>21</v>
      </c>
      <c r="M411" s="42">
        <f>VLOOKUP(D411&amp;"."&amp;B411&amp;"."&amp;C411,FPL!$B:$E,4, FALSE)*1.85</f>
        <v>97883.5</v>
      </c>
      <c r="N411" s="9">
        <v>0</v>
      </c>
      <c r="O411" s="10">
        <f t="shared" si="5"/>
        <v>0.7</v>
      </c>
    </row>
    <row r="412" spans="1:15" x14ac:dyDescent="0.45">
      <c r="A412" s="18" t="s">
        <v>18</v>
      </c>
      <c r="B412" s="19">
        <v>1</v>
      </c>
      <c r="C412" s="19" t="s">
        <v>28</v>
      </c>
      <c r="D412" s="19">
        <v>2011</v>
      </c>
      <c r="E412" s="9" t="s">
        <v>19</v>
      </c>
      <c r="F412" s="20" t="s">
        <v>19</v>
      </c>
      <c r="G412" s="20" t="s">
        <v>20</v>
      </c>
      <c r="H412" s="20" t="s">
        <v>21</v>
      </c>
      <c r="I412" s="20" t="s">
        <v>22</v>
      </c>
      <c r="J412" s="20" t="s">
        <v>23</v>
      </c>
      <c r="K412" s="38">
        <f>VLOOKUP(D412&amp;"."&amp;B412&amp;"."&amp;C412,FPL!$B:$E,4, FALSE)*1.3</f>
        <v>17680</v>
      </c>
      <c r="L412" s="20" t="s">
        <v>21</v>
      </c>
      <c r="M412" s="42">
        <f>VLOOKUP(D412&amp;"."&amp;B412&amp;"."&amp;C412,FPL!$B:$E,4, FALSE)*1.85</f>
        <v>25160</v>
      </c>
      <c r="N412" s="9">
        <v>0</v>
      </c>
      <c r="O412" s="10">
        <f t="shared" si="5"/>
        <v>0.7</v>
      </c>
    </row>
    <row r="413" spans="1:15" x14ac:dyDescent="0.45">
      <c r="A413" s="18" t="s">
        <v>18</v>
      </c>
      <c r="B413" s="19">
        <v>2</v>
      </c>
      <c r="C413" s="19" t="s">
        <v>28</v>
      </c>
      <c r="D413" s="19">
        <v>2011</v>
      </c>
      <c r="E413" s="9" t="s">
        <v>19</v>
      </c>
      <c r="F413" s="20" t="s">
        <v>19</v>
      </c>
      <c r="G413" s="20" t="s">
        <v>20</v>
      </c>
      <c r="H413" s="20" t="s">
        <v>21</v>
      </c>
      <c r="I413" s="20" t="s">
        <v>22</v>
      </c>
      <c r="J413" s="20" t="s">
        <v>23</v>
      </c>
      <c r="K413" s="38">
        <f>VLOOKUP(D413&amp;"."&amp;B413&amp;"."&amp;C413,FPL!$B:$E,4, FALSE)*1.3</f>
        <v>23894</v>
      </c>
      <c r="L413" s="20" t="s">
        <v>21</v>
      </c>
      <c r="M413" s="42">
        <f>VLOOKUP(D413&amp;"."&amp;B413&amp;"."&amp;C413,FPL!$B:$E,4, FALSE)*1.85</f>
        <v>34003</v>
      </c>
      <c r="N413" s="9">
        <v>0</v>
      </c>
      <c r="O413" s="10">
        <f t="shared" si="5"/>
        <v>0.7</v>
      </c>
    </row>
    <row r="414" spans="1:15" x14ac:dyDescent="0.45">
      <c r="A414" s="18" t="s">
        <v>18</v>
      </c>
      <c r="B414" s="19">
        <v>3</v>
      </c>
      <c r="C414" s="19" t="s">
        <v>28</v>
      </c>
      <c r="D414" s="19">
        <v>2011</v>
      </c>
      <c r="E414" s="9" t="s">
        <v>19</v>
      </c>
      <c r="F414" s="20" t="s">
        <v>19</v>
      </c>
      <c r="G414" s="20" t="s">
        <v>20</v>
      </c>
      <c r="H414" s="20" t="s">
        <v>21</v>
      </c>
      <c r="I414" s="20" t="s">
        <v>22</v>
      </c>
      <c r="J414" s="20" t="s">
        <v>23</v>
      </c>
      <c r="K414" s="38">
        <f>VLOOKUP(D414&amp;"."&amp;B414&amp;"."&amp;C414,FPL!$B:$E,4, FALSE)*1.3</f>
        <v>30108</v>
      </c>
      <c r="L414" s="20" t="s">
        <v>21</v>
      </c>
      <c r="M414" s="42">
        <f>VLOOKUP(D414&amp;"."&amp;B414&amp;"."&amp;C414,FPL!$B:$E,4, FALSE)*1.85</f>
        <v>42846</v>
      </c>
      <c r="N414" s="9">
        <v>0</v>
      </c>
      <c r="O414" s="10">
        <f t="shared" si="5"/>
        <v>0.7</v>
      </c>
    </row>
    <row r="415" spans="1:15" x14ac:dyDescent="0.45">
      <c r="A415" s="18" t="s">
        <v>18</v>
      </c>
      <c r="B415" s="19">
        <v>4</v>
      </c>
      <c r="C415" s="19" t="s">
        <v>28</v>
      </c>
      <c r="D415" s="19">
        <v>2011</v>
      </c>
      <c r="E415" s="9" t="s">
        <v>19</v>
      </c>
      <c r="F415" s="20" t="s">
        <v>19</v>
      </c>
      <c r="G415" s="20" t="s">
        <v>20</v>
      </c>
      <c r="H415" s="20" t="s">
        <v>21</v>
      </c>
      <c r="I415" s="20" t="s">
        <v>22</v>
      </c>
      <c r="J415" s="20" t="s">
        <v>23</v>
      </c>
      <c r="K415" s="38">
        <f>VLOOKUP(D415&amp;"."&amp;B415&amp;"."&amp;C415,FPL!$B:$E,4, FALSE)*1.3</f>
        <v>36322</v>
      </c>
      <c r="L415" s="20" t="s">
        <v>21</v>
      </c>
      <c r="M415" s="42">
        <f>VLOOKUP(D415&amp;"."&amp;B415&amp;"."&amp;C415,FPL!$B:$E,4, FALSE)*1.85</f>
        <v>51689</v>
      </c>
      <c r="N415" s="9">
        <v>0</v>
      </c>
      <c r="O415" s="10">
        <f t="shared" si="5"/>
        <v>0.7</v>
      </c>
    </row>
    <row r="416" spans="1:15" x14ac:dyDescent="0.45">
      <c r="A416" s="18" t="s">
        <v>18</v>
      </c>
      <c r="B416" s="19">
        <v>5</v>
      </c>
      <c r="C416" s="19" t="s">
        <v>28</v>
      </c>
      <c r="D416" s="19">
        <v>2011</v>
      </c>
      <c r="E416" s="9" t="s">
        <v>19</v>
      </c>
      <c r="F416" s="20" t="s">
        <v>19</v>
      </c>
      <c r="G416" s="20" t="s">
        <v>20</v>
      </c>
      <c r="H416" s="20" t="s">
        <v>21</v>
      </c>
      <c r="I416" s="20" t="s">
        <v>22</v>
      </c>
      <c r="J416" s="20" t="s">
        <v>23</v>
      </c>
      <c r="K416" s="38">
        <f>VLOOKUP(D416&amp;"."&amp;B416&amp;"."&amp;C416,FPL!$B:$E,4, FALSE)*1.3</f>
        <v>42536</v>
      </c>
      <c r="L416" s="20" t="s">
        <v>21</v>
      </c>
      <c r="M416" s="42">
        <f>VLOOKUP(D416&amp;"."&amp;B416&amp;"."&amp;C416,FPL!$B:$E,4, FALSE)*1.85</f>
        <v>60532</v>
      </c>
      <c r="N416" s="9">
        <v>0</v>
      </c>
      <c r="O416" s="10">
        <f t="shared" si="5"/>
        <v>0.7</v>
      </c>
    </row>
    <row r="417" spans="1:15" x14ac:dyDescent="0.45">
      <c r="A417" s="18" t="s">
        <v>18</v>
      </c>
      <c r="B417" s="19">
        <v>6</v>
      </c>
      <c r="C417" s="19" t="s">
        <v>28</v>
      </c>
      <c r="D417" s="19">
        <v>2011</v>
      </c>
      <c r="E417" s="9" t="s">
        <v>19</v>
      </c>
      <c r="F417" s="20" t="s">
        <v>19</v>
      </c>
      <c r="G417" s="20" t="s">
        <v>20</v>
      </c>
      <c r="H417" s="20" t="s">
        <v>21</v>
      </c>
      <c r="I417" s="20" t="s">
        <v>22</v>
      </c>
      <c r="J417" s="20" t="s">
        <v>23</v>
      </c>
      <c r="K417" s="38">
        <f>VLOOKUP(D417&amp;"."&amp;B417&amp;"."&amp;C417,FPL!$B:$E,4, FALSE)*1.3</f>
        <v>48750</v>
      </c>
      <c r="L417" s="20" t="s">
        <v>21</v>
      </c>
      <c r="M417" s="42">
        <f>VLOOKUP(D417&amp;"."&amp;B417&amp;"."&amp;C417,FPL!$B:$E,4, FALSE)*1.85</f>
        <v>69375</v>
      </c>
      <c r="N417" s="9">
        <v>0</v>
      </c>
      <c r="O417" s="10">
        <f t="shared" si="5"/>
        <v>0.7</v>
      </c>
    </row>
    <row r="418" spans="1:15" x14ac:dyDescent="0.45">
      <c r="A418" s="18" t="s">
        <v>18</v>
      </c>
      <c r="B418" s="19">
        <v>7</v>
      </c>
      <c r="C418" s="19" t="s">
        <v>28</v>
      </c>
      <c r="D418" s="19">
        <v>2011</v>
      </c>
      <c r="E418" s="9" t="s">
        <v>19</v>
      </c>
      <c r="F418" s="20" t="s">
        <v>19</v>
      </c>
      <c r="G418" s="20" t="s">
        <v>20</v>
      </c>
      <c r="H418" s="20" t="s">
        <v>21</v>
      </c>
      <c r="I418" s="20" t="s">
        <v>22</v>
      </c>
      <c r="J418" s="20" t="s">
        <v>23</v>
      </c>
      <c r="K418" s="38">
        <f>VLOOKUP(D418&amp;"."&amp;B418&amp;"."&amp;C418,FPL!$B:$E,4, FALSE)*1.3</f>
        <v>54964</v>
      </c>
      <c r="L418" s="20" t="s">
        <v>21</v>
      </c>
      <c r="M418" s="42">
        <f>VLOOKUP(D418&amp;"."&amp;B418&amp;"."&amp;C418,FPL!$B:$E,4, FALSE)*1.85</f>
        <v>78218</v>
      </c>
      <c r="N418" s="9">
        <v>0</v>
      </c>
      <c r="O418" s="10">
        <f t="shared" si="5"/>
        <v>0.7</v>
      </c>
    </row>
    <row r="419" spans="1:15" x14ac:dyDescent="0.45">
      <c r="A419" s="18" t="s">
        <v>18</v>
      </c>
      <c r="B419" s="19">
        <v>8</v>
      </c>
      <c r="C419" s="19" t="s">
        <v>28</v>
      </c>
      <c r="D419" s="19">
        <v>2011</v>
      </c>
      <c r="E419" s="9" t="s">
        <v>19</v>
      </c>
      <c r="F419" s="20" t="s">
        <v>19</v>
      </c>
      <c r="G419" s="20" t="s">
        <v>20</v>
      </c>
      <c r="H419" s="20" t="s">
        <v>21</v>
      </c>
      <c r="I419" s="20" t="s">
        <v>22</v>
      </c>
      <c r="J419" s="20" t="s">
        <v>23</v>
      </c>
      <c r="K419" s="38">
        <f>VLOOKUP(D419&amp;"."&amp;B419&amp;"."&amp;C419,FPL!$B:$E,4, FALSE)*1.3</f>
        <v>61178</v>
      </c>
      <c r="L419" s="20" t="s">
        <v>21</v>
      </c>
      <c r="M419" s="42">
        <f>VLOOKUP(D419&amp;"."&amp;B419&amp;"."&amp;C419,FPL!$B:$E,4, FALSE)*1.85</f>
        <v>87061</v>
      </c>
      <c r="N419" s="9">
        <v>0</v>
      </c>
      <c r="O419" s="10">
        <f t="shared" si="5"/>
        <v>0.7</v>
      </c>
    </row>
    <row r="420" spans="1:15" x14ac:dyDescent="0.45">
      <c r="A420" s="18" t="s">
        <v>18</v>
      </c>
      <c r="B420" s="19">
        <v>9</v>
      </c>
      <c r="C420" s="19" t="s">
        <v>28</v>
      </c>
      <c r="D420" s="19">
        <v>2011</v>
      </c>
      <c r="E420" s="9" t="s">
        <v>19</v>
      </c>
      <c r="F420" s="20" t="s">
        <v>19</v>
      </c>
      <c r="G420" s="20" t="s">
        <v>20</v>
      </c>
      <c r="H420" s="20" t="s">
        <v>21</v>
      </c>
      <c r="I420" s="20" t="s">
        <v>22</v>
      </c>
      <c r="J420" s="20" t="s">
        <v>23</v>
      </c>
      <c r="K420" s="38">
        <f>VLOOKUP(D420&amp;"."&amp;B420&amp;"."&amp;C420,FPL!$B:$E,4, FALSE)*1.3</f>
        <v>67392</v>
      </c>
      <c r="L420" s="20" t="s">
        <v>21</v>
      </c>
      <c r="M420" s="42">
        <f>VLOOKUP(D420&amp;"."&amp;B420&amp;"."&amp;C420,FPL!$B:$E,4, FALSE)*1.85</f>
        <v>95904</v>
      </c>
      <c r="N420" s="9">
        <v>0</v>
      </c>
      <c r="O420" s="10">
        <f t="shared" si="5"/>
        <v>0.7</v>
      </c>
    </row>
    <row r="421" spans="1:15" x14ac:dyDescent="0.45">
      <c r="A421" s="18" t="s">
        <v>18</v>
      </c>
      <c r="B421" s="19">
        <v>10</v>
      </c>
      <c r="C421" s="19" t="s">
        <v>28</v>
      </c>
      <c r="D421" s="19">
        <v>2011</v>
      </c>
      <c r="E421" s="9" t="s">
        <v>19</v>
      </c>
      <c r="F421" s="20" t="s">
        <v>19</v>
      </c>
      <c r="G421" s="20" t="s">
        <v>20</v>
      </c>
      <c r="H421" s="20" t="s">
        <v>21</v>
      </c>
      <c r="I421" s="20" t="s">
        <v>22</v>
      </c>
      <c r="J421" s="20" t="s">
        <v>23</v>
      </c>
      <c r="K421" s="38">
        <f>VLOOKUP(D421&amp;"."&amp;B421&amp;"."&amp;C421,FPL!$B:$E,4, FALSE)*1.3</f>
        <v>73606</v>
      </c>
      <c r="L421" s="20" t="s">
        <v>21</v>
      </c>
      <c r="M421" s="42">
        <f>VLOOKUP(D421&amp;"."&amp;B421&amp;"."&amp;C421,FPL!$B:$E,4, FALSE)*1.85</f>
        <v>104747</v>
      </c>
      <c r="N421" s="9">
        <v>0</v>
      </c>
      <c r="O421" s="10">
        <f t="shared" si="5"/>
        <v>0.7</v>
      </c>
    </row>
    <row r="422" spans="1:15" x14ac:dyDescent="0.45">
      <c r="A422" s="18" t="s">
        <v>18</v>
      </c>
      <c r="B422" s="19">
        <v>11</v>
      </c>
      <c r="C422" s="19" t="s">
        <v>28</v>
      </c>
      <c r="D422" s="19">
        <v>2011</v>
      </c>
      <c r="E422" s="9" t="s">
        <v>19</v>
      </c>
      <c r="F422" s="20" t="s">
        <v>19</v>
      </c>
      <c r="G422" s="20" t="s">
        <v>20</v>
      </c>
      <c r="H422" s="20" t="s">
        <v>21</v>
      </c>
      <c r="I422" s="20" t="s">
        <v>22</v>
      </c>
      <c r="J422" s="20" t="s">
        <v>23</v>
      </c>
      <c r="K422" s="38">
        <f>VLOOKUP(D422&amp;"."&amp;B422&amp;"."&amp;C422,FPL!$B:$E,4, FALSE)*1.3</f>
        <v>79820</v>
      </c>
      <c r="L422" s="20" t="s">
        <v>21</v>
      </c>
      <c r="M422" s="42">
        <f>VLOOKUP(D422&amp;"."&amp;B422&amp;"."&amp;C422,FPL!$B:$E,4, FALSE)*1.85</f>
        <v>113590</v>
      </c>
      <c r="N422" s="9">
        <v>0</v>
      </c>
      <c r="O422" s="10">
        <f t="shared" si="5"/>
        <v>0.7</v>
      </c>
    </row>
    <row r="423" spans="1:15" x14ac:dyDescent="0.45">
      <c r="A423" s="18" t="s">
        <v>18</v>
      </c>
      <c r="B423" s="19">
        <v>12</v>
      </c>
      <c r="C423" s="19" t="s">
        <v>28</v>
      </c>
      <c r="D423" s="19">
        <v>2011</v>
      </c>
      <c r="E423" s="9" t="s">
        <v>19</v>
      </c>
      <c r="F423" s="20" t="s">
        <v>19</v>
      </c>
      <c r="G423" s="20" t="s">
        <v>20</v>
      </c>
      <c r="H423" s="20" t="s">
        <v>21</v>
      </c>
      <c r="I423" s="20" t="s">
        <v>22</v>
      </c>
      <c r="J423" s="20" t="s">
        <v>23</v>
      </c>
      <c r="K423" s="38">
        <f>VLOOKUP(D423&amp;"."&amp;B423&amp;"."&amp;C423,FPL!$B:$E,4, FALSE)*1.3</f>
        <v>86034</v>
      </c>
      <c r="L423" s="20" t="s">
        <v>21</v>
      </c>
      <c r="M423" s="42">
        <f>VLOOKUP(D423&amp;"."&amp;B423&amp;"."&amp;C423,FPL!$B:$E,4, FALSE)*1.85</f>
        <v>122433</v>
      </c>
      <c r="N423" s="9">
        <v>0</v>
      </c>
      <c r="O423" s="10">
        <f t="shared" si="5"/>
        <v>0.7</v>
      </c>
    </row>
    <row r="424" spans="1:15" x14ac:dyDescent="0.45">
      <c r="A424" s="18" t="s">
        <v>18</v>
      </c>
      <c r="B424" s="19">
        <v>1</v>
      </c>
      <c r="C424" s="19" t="s">
        <v>34</v>
      </c>
      <c r="D424" s="19">
        <v>2011</v>
      </c>
      <c r="E424" s="9" t="s">
        <v>19</v>
      </c>
      <c r="F424" s="20" t="s">
        <v>19</v>
      </c>
      <c r="G424" s="20" t="s">
        <v>20</v>
      </c>
      <c r="H424" s="20" t="s">
        <v>21</v>
      </c>
      <c r="I424" s="20" t="s">
        <v>22</v>
      </c>
      <c r="J424" s="20" t="s">
        <v>23</v>
      </c>
      <c r="K424" s="38">
        <f>VLOOKUP(D424&amp;"."&amp;B424&amp;"."&amp;C424,FPL!$B:$E,4, FALSE)*1.3</f>
        <v>16302</v>
      </c>
      <c r="L424" s="20" t="s">
        <v>21</v>
      </c>
      <c r="M424" s="42">
        <f>VLOOKUP(D424&amp;"."&amp;B424&amp;"."&amp;C424,FPL!$B:$E,4, FALSE)*1.85</f>
        <v>23199</v>
      </c>
      <c r="N424" s="9">
        <v>0</v>
      </c>
      <c r="O424" s="10">
        <f t="shared" si="5"/>
        <v>0.7</v>
      </c>
    </row>
    <row r="425" spans="1:15" x14ac:dyDescent="0.45">
      <c r="A425" s="18" t="s">
        <v>18</v>
      </c>
      <c r="B425" s="19">
        <v>2</v>
      </c>
      <c r="C425" s="19" t="s">
        <v>34</v>
      </c>
      <c r="D425" s="19">
        <v>2011</v>
      </c>
      <c r="E425" s="9" t="s">
        <v>19</v>
      </c>
      <c r="F425" s="20" t="s">
        <v>19</v>
      </c>
      <c r="G425" s="20" t="s">
        <v>20</v>
      </c>
      <c r="H425" s="20" t="s">
        <v>21</v>
      </c>
      <c r="I425" s="20" t="s">
        <v>22</v>
      </c>
      <c r="J425" s="20" t="s">
        <v>23</v>
      </c>
      <c r="K425" s="38">
        <f>VLOOKUP(D425&amp;"."&amp;B425&amp;"."&amp;C425,FPL!$B:$E,4, FALSE)*1.3</f>
        <v>22009</v>
      </c>
      <c r="L425" s="20" t="s">
        <v>21</v>
      </c>
      <c r="M425" s="42">
        <f>VLOOKUP(D425&amp;"."&amp;B425&amp;"."&amp;C425,FPL!$B:$E,4, FALSE)*1.85</f>
        <v>31320.5</v>
      </c>
      <c r="N425" s="9">
        <v>0</v>
      </c>
      <c r="O425" s="10">
        <f t="shared" si="5"/>
        <v>0.7</v>
      </c>
    </row>
    <row r="426" spans="1:15" x14ac:dyDescent="0.45">
      <c r="A426" s="18" t="s">
        <v>18</v>
      </c>
      <c r="B426" s="19">
        <v>3</v>
      </c>
      <c r="C426" s="19" t="s">
        <v>34</v>
      </c>
      <c r="D426" s="19">
        <v>2011</v>
      </c>
      <c r="E426" s="9" t="s">
        <v>19</v>
      </c>
      <c r="F426" s="20" t="s">
        <v>19</v>
      </c>
      <c r="G426" s="20" t="s">
        <v>20</v>
      </c>
      <c r="H426" s="20" t="s">
        <v>21</v>
      </c>
      <c r="I426" s="20" t="s">
        <v>22</v>
      </c>
      <c r="J426" s="20" t="s">
        <v>23</v>
      </c>
      <c r="K426" s="38">
        <f>VLOOKUP(D426&amp;"."&amp;B426&amp;"."&amp;C426,FPL!$B:$E,4, FALSE)*1.3</f>
        <v>27716</v>
      </c>
      <c r="L426" s="20" t="s">
        <v>21</v>
      </c>
      <c r="M426" s="42">
        <f>VLOOKUP(D426&amp;"."&amp;B426&amp;"."&amp;C426,FPL!$B:$E,4, FALSE)*1.85</f>
        <v>39442</v>
      </c>
      <c r="N426" s="9">
        <v>0</v>
      </c>
      <c r="O426" s="10">
        <f t="shared" si="5"/>
        <v>0.7</v>
      </c>
    </row>
    <row r="427" spans="1:15" x14ac:dyDescent="0.45">
      <c r="A427" s="18" t="s">
        <v>18</v>
      </c>
      <c r="B427" s="19">
        <v>4</v>
      </c>
      <c r="C427" s="19" t="s">
        <v>34</v>
      </c>
      <c r="D427" s="19">
        <v>2011</v>
      </c>
      <c r="E427" s="9" t="s">
        <v>19</v>
      </c>
      <c r="F427" s="20" t="s">
        <v>19</v>
      </c>
      <c r="G427" s="20" t="s">
        <v>20</v>
      </c>
      <c r="H427" s="20" t="s">
        <v>21</v>
      </c>
      <c r="I427" s="20" t="s">
        <v>22</v>
      </c>
      <c r="J427" s="20" t="s">
        <v>23</v>
      </c>
      <c r="K427" s="38">
        <f>VLOOKUP(D427&amp;"."&amp;B427&amp;"."&amp;C427,FPL!$B:$E,4, FALSE)*1.3</f>
        <v>33423</v>
      </c>
      <c r="L427" s="20" t="s">
        <v>21</v>
      </c>
      <c r="M427" s="42">
        <f>VLOOKUP(D427&amp;"."&amp;B427&amp;"."&amp;C427,FPL!$B:$E,4, FALSE)*1.85</f>
        <v>47563.5</v>
      </c>
      <c r="N427" s="9">
        <v>0</v>
      </c>
      <c r="O427" s="10">
        <f t="shared" si="5"/>
        <v>0.7</v>
      </c>
    </row>
    <row r="428" spans="1:15" x14ac:dyDescent="0.45">
      <c r="A428" s="18" t="s">
        <v>18</v>
      </c>
      <c r="B428" s="19">
        <v>5</v>
      </c>
      <c r="C428" s="19" t="s">
        <v>34</v>
      </c>
      <c r="D428" s="19">
        <v>2011</v>
      </c>
      <c r="E428" s="9" t="s">
        <v>19</v>
      </c>
      <c r="F428" s="20" t="s">
        <v>19</v>
      </c>
      <c r="G428" s="20" t="s">
        <v>20</v>
      </c>
      <c r="H428" s="20" t="s">
        <v>21</v>
      </c>
      <c r="I428" s="20" t="s">
        <v>22</v>
      </c>
      <c r="J428" s="20" t="s">
        <v>23</v>
      </c>
      <c r="K428" s="38">
        <f>VLOOKUP(D428&amp;"."&amp;B428&amp;"."&amp;C428,FPL!$B:$E,4, FALSE)*1.3</f>
        <v>39130</v>
      </c>
      <c r="L428" s="20" t="s">
        <v>21</v>
      </c>
      <c r="M428" s="42">
        <f>VLOOKUP(D428&amp;"."&amp;B428&amp;"."&amp;C428,FPL!$B:$E,4, FALSE)*1.85</f>
        <v>55685</v>
      </c>
      <c r="N428" s="9">
        <v>0</v>
      </c>
      <c r="O428" s="10">
        <f>0.4+0.3</f>
        <v>0.7</v>
      </c>
    </row>
    <row r="429" spans="1:15" x14ac:dyDescent="0.45">
      <c r="A429" s="18" t="s">
        <v>18</v>
      </c>
      <c r="B429" s="19">
        <v>6</v>
      </c>
      <c r="C429" s="19" t="s">
        <v>34</v>
      </c>
      <c r="D429" s="19">
        <v>2011</v>
      </c>
      <c r="E429" s="9" t="s">
        <v>19</v>
      </c>
      <c r="F429" s="20" t="s">
        <v>19</v>
      </c>
      <c r="G429" s="20" t="s">
        <v>20</v>
      </c>
      <c r="H429" s="20" t="s">
        <v>21</v>
      </c>
      <c r="I429" s="20" t="s">
        <v>22</v>
      </c>
      <c r="J429" s="20" t="s">
        <v>23</v>
      </c>
      <c r="K429" s="38">
        <f>VLOOKUP(D429&amp;"."&amp;B429&amp;"."&amp;C429,FPL!$B:$E,4, FALSE)*1.3</f>
        <v>44837</v>
      </c>
      <c r="L429" s="20" t="s">
        <v>21</v>
      </c>
      <c r="M429" s="42">
        <f>VLOOKUP(D429&amp;"."&amp;B429&amp;"."&amp;C429,FPL!$B:$E,4, FALSE)*1.85</f>
        <v>63806.5</v>
      </c>
      <c r="N429" s="9">
        <v>0</v>
      </c>
      <c r="O429" s="10">
        <f t="shared" si="5"/>
        <v>0.7</v>
      </c>
    </row>
    <row r="430" spans="1:15" x14ac:dyDescent="0.45">
      <c r="A430" s="18" t="s">
        <v>18</v>
      </c>
      <c r="B430" s="19">
        <v>7</v>
      </c>
      <c r="C430" s="19" t="s">
        <v>34</v>
      </c>
      <c r="D430" s="19">
        <v>2011</v>
      </c>
      <c r="E430" s="9" t="s">
        <v>19</v>
      </c>
      <c r="F430" s="20" t="s">
        <v>19</v>
      </c>
      <c r="G430" s="20" t="s">
        <v>20</v>
      </c>
      <c r="H430" s="20" t="s">
        <v>21</v>
      </c>
      <c r="I430" s="20" t="s">
        <v>22</v>
      </c>
      <c r="J430" s="20" t="s">
        <v>23</v>
      </c>
      <c r="K430" s="38">
        <f>VLOOKUP(D430&amp;"."&amp;B430&amp;"."&amp;C430,FPL!$B:$E,4, FALSE)*1.3</f>
        <v>50544</v>
      </c>
      <c r="L430" s="20" t="s">
        <v>21</v>
      </c>
      <c r="M430" s="42">
        <f>VLOOKUP(D430&amp;"."&amp;B430&amp;"."&amp;C430,FPL!$B:$E,4, FALSE)*1.85</f>
        <v>71928</v>
      </c>
      <c r="N430" s="9">
        <v>0</v>
      </c>
      <c r="O430" s="10">
        <f t="shared" si="5"/>
        <v>0.7</v>
      </c>
    </row>
    <row r="431" spans="1:15" x14ac:dyDescent="0.45">
      <c r="A431" s="18" t="s">
        <v>18</v>
      </c>
      <c r="B431" s="19">
        <v>8</v>
      </c>
      <c r="C431" s="19" t="s">
        <v>34</v>
      </c>
      <c r="D431" s="19">
        <v>2011</v>
      </c>
      <c r="E431" s="9" t="s">
        <v>19</v>
      </c>
      <c r="F431" s="20" t="s">
        <v>19</v>
      </c>
      <c r="G431" s="20" t="s">
        <v>20</v>
      </c>
      <c r="H431" s="20" t="s">
        <v>21</v>
      </c>
      <c r="I431" s="20" t="s">
        <v>22</v>
      </c>
      <c r="J431" s="20" t="s">
        <v>23</v>
      </c>
      <c r="K431" s="38">
        <f>VLOOKUP(D431&amp;"."&amp;B431&amp;"."&amp;C431,FPL!$B:$E,4, FALSE)*1.3</f>
        <v>56251</v>
      </c>
      <c r="L431" s="20" t="s">
        <v>21</v>
      </c>
      <c r="M431" s="42">
        <f>VLOOKUP(D431&amp;"."&amp;B431&amp;"."&amp;C431,FPL!$B:$E,4, FALSE)*1.85</f>
        <v>80049.5</v>
      </c>
      <c r="N431" s="9">
        <v>0</v>
      </c>
      <c r="O431" s="10">
        <f t="shared" si="5"/>
        <v>0.7</v>
      </c>
    </row>
    <row r="432" spans="1:15" x14ac:dyDescent="0.45">
      <c r="A432" s="18" t="s">
        <v>18</v>
      </c>
      <c r="B432" s="19">
        <v>9</v>
      </c>
      <c r="C432" s="19" t="s">
        <v>34</v>
      </c>
      <c r="D432" s="19">
        <v>2011</v>
      </c>
      <c r="E432" s="9" t="s">
        <v>19</v>
      </c>
      <c r="F432" s="20" t="s">
        <v>19</v>
      </c>
      <c r="G432" s="20" t="s">
        <v>20</v>
      </c>
      <c r="H432" s="20" t="s">
        <v>21</v>
      </c>
      <c r="I432" s="20" t="s">
        <v>22</v>
      </c>
      <c r="J432" s="20" t="s">
        <v>23</v>
      </c>
      <c r="K432" s="38">
        <f>VLOOKUP(D432&amp;"."&amp;B432&amp;"."&amp;C432,FPL!$B:$E,4, FALSE)*1.3</f>
        <v>61958</v>
      </c>
      <c r="L432" s="20" t="s">
        <v>21</v>
      </c>
      <c r="M432" s="42">
        <f>VLOOKUP(D432&amp;"."&amp;B432&amp;"."&amp;C432,FPL!$B:$E,4, FALSE)*1.85</f>
        <v>88171</v>
      </c>
      <c r="N432" s="9">
        <v>0</v>
      </c>
      <c r="O432" s="10">
        <f t="shared" si="5"/>
        <v>0.7</v>
      </c>
    </row>
    <row r="433" spans="1:15" x14ac:dyDescent="0.45">
      <c r="A433" s="18" t="s">
        <v>18</v>
      </c>
      <c r="B433" s="19">
        <v>10</v>
      </c>
      <c r="C433" s="19" t="s">
        <v>34</v>
      </c>
      <c r="D433" s="19">
        <v>2011</v>
      </c>
      <c r="E433" s="9" t="s">
        <v>19</v>
      </c>
      <c r="F433" s="20" t="s">
        <v>19</v>
      </c>
      <c r="G433" s="20" t="s">
        <v>20</v>
      </c>
      <c r="H433" s="20" t="s">
        <v>21</v>
      </c>
      <c r="I433" s="20" t="s">
        <v>22</v>
      </c>
      <c r="J433" s="20" t="s">
        <v>23</v>
      </c>
      <c r="K433" s="38">
        <f>VLOOKUP(D433&amp;"."&amp;B433&amp;"."&amp;C433,FPL!$B:$E,4, FALSE)*1.3</f>
        <v>67665</v>
      </c>
      <c r="L433" s="20" t="s">
        <v>21</v>
      </c>
      <c r="M433" s="42">
        <f>VLOOKUP(D433&amp;"."&amp;B433&amp;"."&amp;C433,FPL!$B:$E,4, FALSE)*1.85</f>
        <v>96292.5</v>
      </c>
      <c r="N433" s="9">
        <v>0</v>
      </c>
      <c r="O433" s="10">
        <f t="shared" si="5"/>
        <v>0.7</v>
      </c>
    </row>
    <row r="434" spans="1:15" x14ac:dyDescent="0.45">
      <c r="A434" s="18" t="s">
        <v>18</v>
      </c>
      <c r="B434" s="19">
        <v>11</v>
      </c>
      <c r="C434" s="19" t="s">
        <v>34</v>
      </c>
      <c r="D434" s="19">
        <v>2011</v>
      </c>
      <c r="E434" s="9" t="s">
        <v>19</v>
      </c>
      <c r="F434" s="20" t="s">
        <v>19</v>
      </c>
      <c r="G434" s="20" t="s">
        <v>20</v>
      </c>
      <c r="H434" s="20" t="s">
        <v>21</v>
      </c>
      <c r="I434" s="20" t="s">
        <v>22</v>
      </c>
      <c r="J434" s="20" t="s">
        <v>23</v>
      </c>
      <c r="K434" s="38">
        <f>VLOOKUP(D434&amp;"."&amp;B434&amp;"."&amp;C434,FPL!$B:$E,4, FALSE)*1.3</f>
        <v>73372</v>
      </c>
      <c r="L434" s="20" t="s">
        <v>21</v>
      </c>
      <c r="M434" s="42">
        <f>VLOOKUP(D434&amp;"."&amp;B434&amp;"."&amp;C434,FPL!$B:$E,4, FALSE)*1.85</f>
        <v>104414</v>
      </c>
      <c r="N434" s="9">
        <v>0</v>
      </c>
      <c r="O434" s="10">
        <f t="shared" si="5"/>
        <v>0.7</v>
      </c>
    </row>
    <row r="435" spans="1:15" ht="14.65" thickBot="1" x14ac:dyDescent="0.5">
      <c r="A435" s="21" t="s">
        <v>18</v>
      </c>
      <c r="B435" s="22">
        <v>12</v>
      </c>
      <c r="C435" s="22" t="s">
        <v>34</v>
      </c>
      <c r="D435" s="22">
        <v>2011</v>
      </c>
      <c r="E435" s="23" t="s">
        <v>19</v>
      </c>
      <c r="F435" s="24" t="s">
        <v>19</v>
      </c>
      <c r="G435" s="24" t="s">
        <v>20</v>
      </c>
      <c r="H435" s="24" t="s">
        <v>21</v>
      </c>
      <c r="I435" s="24" t="s">
        <v>22</v>
      </c>
      <c r="J435" s="24" t="s">
        <v>23</v>
      </c>
      <c r="K435" s="39">
        <f>VLOOKUP(D435&amp;"."&amp;B435&amp;"."&amp;C435,FPL!$B:$E,4, FALSE)*1.3</f>
        <v>79079</v>
      </c>
      <c r="L435" s="24" t="s">
        <v>21</v>
      </c>
      <c r="M435" s="43">
        <f>VLOOKUP(D435&amp;"."&amp;B435&amp;"."&amp;C435,FPL!$B:$E,4, FALSE)*1.85</f>
        <v>112535.5</v>
      </c>
      <c r="N435" s="23">
        <v>0</v>
      </c>
      <c r="O435" s="25">
        <f>0.4+0.3</f>
        <v>0.7</v>
      </c>
    </row>
    <row r="436" spans="1:15" ht="14.65" thickTop="1" x14ac:dyDescent="0.45"/>
  </sheetData>
  <mergeCells count="2">
    <mergeCell ref="E2:M2"/>
    <mergeCell ref="N2:O2"/>
  </mergeCells>
  <pageMargins left="0.7" right="0.7" top="0.75" bottom="0.75" header="0.3" footer="0.3"/>
  <pageSetup orientation="portrait" horizontalDpi="1200" verticalDpi="12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E924A-F83A-4461-B9F7-98840A2E8626}">
  <sheetPr>
    <tabColor theme="7"/>
  </sheetPr>
  <dimension ref="A1:G441"/>
  <sheetViews>
    <sheetView topLeftCell="A88" zoomScale="85" zoomScaleNormal="85" workbookViewId="0">
      <selection activeCell="B98" sqref="B98"/>
    </sheetView>
  </sheetViews>
  <sheetFormatPr defaultRowHeight="14.25" x14ac:dyDescent="0.45"/>
  <cols>
    <col min="2" max="2" width="19.73046875" customWidth="1"/>
    <col min="3" max="4" width="9.86328125" customWidth="1"/>
    <col min="5" max="5" width="12.73046875" customWidth="1"/>
  </cols>
  <sheetData>
    <row r="1" spans="1:7" ht="15.75" customHeight="1" x14ac:dyDescent="0.45">
      <c r="A1" s="2" t="s">
        <v>5</v>
      </c>
      <c r="B1" s="3" t="s">
        <v>43</v>
      </c>
      <c r="C1" s="2" t="s">
        <v>3</v>
      </c>
      <c r="D1" s="3" t="s">
        <v>4</v>
      </c>
      <c r="E1" s="2" t="s">
        <v>44</v>
      </c>
      <c r="G1" t="s">
        <v>46</v>
      </c>
    </row>
    <row r="2" spans="1:7" ht="15.75" customHeight="1" x14ac:dyDescent="0.45">
      <c r="A2" s="4">
        <v>2021</v>
      </c>
      <c r="B2" s="4" t="s">
        <v>48</v>
      </c>
      <c r="C2" s="6">
        <v>1</v>
      </c>
      <c r="D2" s="5" t="s">
        <v>45</v>
      </c>
      <c r="E2" s="6">
        <v>12880</v>
      </c>
    </row>
    <row r="3" spans="1:7" ht="15.75" customHeight="1" x14ac:dyDescent="0.45">
      <c r="A3" s="4">
        <v>2021</v>
      </c>
      <c r="B3" s="4" t="s">
        <v>49</v>
      </c>
      <c r="C3" s="6">
        <v>2</v>
      </c>
      <c r="D3" s="5" t="s">
        <v>45</v>
      </c>
      <c r="E3" s="6">
        <v>17420</v>
      </c>
    </row>
    <row r="4" spans="1:7" ht="15.75" customHeight="1" x14ac:dyDescent="0.45">
      <c r="A4" s="4">
        <v>2021</v>
      </c>
      <c r="B4" s="4" t="s">
        <v>50</v>
      </c>
      <c r="C4" s="6">
        <v>3</v>
      </c>
      <c r="D4" s="5" t="s">
        <v>45</v>
      </c>
      <c r="E4" s="6">
        <v>21960</v>
      </c>
    </row>
    <row r="5" spans="1:7" ht="15.75" customHeight="1" x14ac:dyDescent="0.45">
      <c r="A5" s="4">
        <v>2021</v>
      </c>
      <c r="B5" s="4" t="s">
        <v>51</v>
      </c>
      <c r="C5" s="6">
        <v>4</v>
      </c>
      <c r="D5" s="5" t="s">
        <v>45</v>
      </c>
      <c r="E5" s="6">
        <v>26500</v>
      </c>
    </row>
    <row r="6" spans="1:7" ht="15.75" customHeight="1" x14ac:dyDescent="0.45">
      <c r="A6" s="4">
        <v>2021</v>
      </c>
      <c r="B6" s="4" t="s">
        <v>52</v>
      </c>
      <c r="C6" s="6">
        <v>5</v>
      </c>
      <c r="D6" s="5" t="s">
        <v>45</v>
      </c>
      <c r="E6" s="6">
        <v>31040</v>
      </c>
    </row>
    <row r="7" spans="1:7" ht="15.75" customHeight="1" x14ac:dyDescent="0.45">
      <c r="A7" s="4">
        <v>2021</v>
      </c>
      <c r="B7" s="4" t="s">
        <v>53</v>
      </c>
      <c r="C7" s="6">
        <v>6</v>
      </c>
      <c r="D7" s="5" t="s">
        <v>45</v>
      </c>
      <c r="E7" s="6">
        <v>35580</v>
      </c>
    </row>
    <row r="8" spans="1:7" ht="15.75" customHeight="1" x14ac:dyDescent="0.45">
      <c r="A8" s="4">
        <v>2021</v>
      </c>
      <c r="B8" s="4" t="s">
        <v>54</v>
      </c>
      <c r="C8" s="6">
        <v>7</v>
      </c>
      <c r="D8" s="5" t="s">
        <v>45</v>
      </c>
      <c r="E8" s="6">
        <v>40120</v>
      </c>
    </row>
    <row r="9" spans="1:7" ht="15.75" customHeight="1" x14ac:dyDescent="0.45">
      <c r="A9" s="4">
        <v>2021</v>
      </c>
      <c r="B9" s="4" t="s">
        <v>55</v>
      </c>
      <c r="C9" s="6">
        <v>8</v>
      </c>
      <c r="D9" s="5" t="s">
        <v>45</v>
      </c>
      <c r="E9" s="6">
        <v>44660</v>
      </c>
    </row>
    <row r="10" spans="1:7" ht="15.75" customHeight="1" x14ac:dyDescent="0.45">
      <c r="A10" s="4">
        <v>2021</v>
      </c>
      <c r="B10" s="4" t="s">
        <v>56</v>
      </c>
      <c r="C10" s="6">
        <v>9</v>
      </c>
      <c r="D10" s="5" t="s">
        <v>45</v>
      </c>
      <c r="E10" s="6">
        <v>49200</v>
      </c>
    </row>
    <row r="11" spans="1:7" ht="15.75" customHeight="1" x14ac:dyDescent="0.45">
      <c r="A11" s="4">
        <v>2021</v>
      </c>
      <c r="B11" s="4" t="s">
        <v>57</v>
      </c>
      <c r="C11" s="6">
        <v>10</v>
      </c>
      <c r="D11" s="5" t="s">
        <v>45</v>
      </c>
      <c r="E11" s="6">
        <v>53740</v>
      </c>
    </row>
    <row r="12" spans="1:7" ht="15.75" customHeight="1" x14ac:dyDescent="0.45">
      <c r="A12" s="4">
        <v>2021</v>
      </c>
      <c r="B12" s="4" t="s">
        <v>58</v>
      </c>
      <c r="C12" s="6">
        <v>11</v>
      </c>
      <c r="D12" s="5" t="s">
        <v>45</v>
      </c>
      <c r="E12" s="6">
        <v>58280</v>
      </c>
    </row>
    <row r="13" spans="1:7" ht="15.75" customHeight="1" x14ac:dyDescent="0.45">
      <c r="A13" s="4">
        <v>2021</v>
      </c>
      <c r="B13" s="4" t="s">
        <v>59</v>
      </c>
      <c r="C13" s="6">
        <v>12</v>
      </c>
      <c r="D13" s="5" t="s">
        <v>45</v>
      </c>
      <c r="E13" s="6">
        <v>62820</v>
      </c>
    </row>
    <row r="14" spans="1:7" ht="15.75" customHeight="1" x14ac:dyDescent="0.45">
      <c r="A14" s="4">
        <v>2021</v>
      </c>
      <c r="B14" s="4" t="s">
        <v>60</v>
      </c>
      <c r="C14" s="6">
        <v>1</v>
      </c>
      <c r="D14" s="5" t="s">
        <v>28</v>
      </c>
      <c r="E14" s="6">
        <v>16090</v>
      </c>
    </row>
    <row r="15" spans="1:7" ht="15.75" customHeight="1" x14ac:dyDescent="0.45">
      <c r="A15" s="4">
        <v>2021</v>
      </c>
      <c r="B15" s="4" t="s">
        <v>61</v>
      </c>
      <c r="C15" s="6">
        <v>2</v>
      </c>
      <c r="D15" s="5" t="s">
        <v>28</v>
      </c>
      <c r="E15" s="6">
        <v>21770</v>
      </c>
    </row>
    <row r="16" spans="1:7" ht="15.75" customHeight="1" x14ac:dyDescent="0.45">
      <c r="A16" s="4">
        <v>2021</v>
      </c>
      <c r="B16" s="4" t="s">
        <v>62</v>
      </c>
      <c r="C16" s="6">
        <v>3</v>
      </c>
      <c r="D16" s="5" t="s">
        <v>28</v>
      </c>
      <c r="E16" s="6">
        <v>27450</v>
      </c>
    </row>
    <row r="17" spans="1:5" ht="15.75" customHeight="1" x14ac:dyDescent="0.45">
      <c r="A17" s="4">
        <v>2021</v>
      </c>
      <c r="B17" s="4" t="s">
        <v>63</v>
      </c>
      <c r="C17" s="6">
        <v>4</v>
      </c>
      <c r="D17" s="5" t="s">
        <v>28</v>
      </c>
      <c r="E17" s="6">
        <v>33130</v>
      </c>
    </row>
    <row r="18" spans="1:5" ht="15.75" customHeight="1" x14ac:dyDescent="0.45">
      <c r="A18" s="4">
        <v>2021</v>
      </c>
      <c r="B18" s="4" t="s">
        <v>64</v>
      </c>
      <c r="C18" s="6">
        <v>5</v>
      </c>
      <c r="D18" s="5" t="s">
        <v>28</v>
      </c>
      <c r="E18" s="6">
        <v>38810</v>
      </c>
    </row>
    <row r="19" spans="1:5" ht="15.75" customHeight="1" x14ac:dyDescent="0.45">
      <c r="A19" s="4">
        <v>2021</v>
      </c>
      <c r="B19" s="4" t="s">
        <v>65</v>
      </c>
      <c r="C19" s="6">
        <v>6</v>
      </c>
      <c r="D19" s="5" t="s">
        <v>28</v>
      </c>
      <c r="E19" s="6">
        <v>44490</v>
      </c>
    </row>
    <row r="20" spans="1:5" ht="15.75" customHeight="1" x14ac:dyDescent="0.45">
      <c r="A20" s="4">
        <v>2021</v>
      </c>
      <c r="B20" s="4" t="s">
        <v>66</v>
      </c>
      <c r="C20" s="6">
        <v>7</v>
      </c>
      <c r="D20" s="5" t="s">
        <v>28</v>
      </c>
      <c r="E20" s="6">
        <v>50170</v>
      </c>
    </row>
    <row r="21" spans="1:5" ht="15.75" customHeight="1" x14ac:dyDescent="0.45">
      <c r="A21" s="4">
        <v>2021</v>
      </c>
      <c r="B21" s="4" t="s">
        <v>67</v>
      </c>
      <c r="C21" s="6">
        <v>8</v>
      </c>
      <c r="D21" s="5" t="s">
        <v>28</v>
      </c>
      <c r="E21" s="6">
        <v>55850</v>
      </c>
    </row>
    <row r="22" spans="1:5" ht="15.75" customHeight="1" x14ac:dyDescent="0.45">
      <c r="A22" s="4">
        <v>2021</v>
      </c>
      <c r="B22" s="4" t="s">
        <v>68</v>
      </c>
      <c r="C22" s="6">
        <v>9</v>
      </c>
      <c r="D22" s="5" t="s">
        <v>28</v>
      </c>
      <c r="E22" s="6">
        <v>61530</v>
      </c>
    </row>
    <row r="23" spans="1:5" ht="15.75" customHeight="1" x14ac:dyDescent="0.45">
      <c r="A23" s="4">
        <v>2021</v>
      </c>
      <c r="B23" s="4" t="s">
        <v>69</v>
      </c>
      <c r="C23" s="6">
        <v>10</v>
      </c>
      <c r="D23" s="5" t="s">
        <v>28</v>
      </c>
      <c r="E23" s="6">
        <v>67210</v>
      </c>
    </row>
    <row r="24" spans="1:5" ht="15.75" customHeight="1" x14ac:dyDescent="0.45">
      <c r="A24" s="4">
        <v>2021</v>
      </c>
      <c r="B24" s="4" t="s">
        <v>70</v>
      </c>
      <c r="C24" s="6">
        <v>11</v>
      </c>
      <c r="D24" s="5" t="s">
        <v>28</v>
      </c>
      <c r="E24" s="6">
        <v>72890</v>
      </c>
    </row>
    <row r="25" spans="1:5" ht="15.75" customHeight="1" x14ac:dyDescent="0.45">
      <c r="A25" s="4">
        <v>2021</v>
      </c>
      <c r="B25" s="4" t="s">
        <v>71</v>
      </c>
      <c r="C25" s="6">
        <v>12</v>
      </c>
      <c r="D25" s="5" t="s">
        <v>28</v>
      </c>
      <c r="E25" s="6">
        <v>78570</v>
      </c>
    </row>
    <row r="26" spans="1:5" ht="15.75" customHeight="1" x14ac:dyDescent="0.45">
      <c r="A26" s="4">
        <v>2021</v>
      </c>
      <c r="B26" s="4" t="s">
        <v>72</v>
      </c>
      <c r="C26" s="6">
        <v>1</v>
      </c>
      <c r="D26" s="5" t="s">
        <v>34</v>
      </c>
      <c r="E26" s="6">
        <v>14820</v>
      </c>
    </row>
    <row r="27" spans="1:5" ht="15.75" customHeight="1" x14ac:dyDescent="0.45">
      <c r="A27" s="4">
        <v>2021</v>
      </c>
      <c r="B27" s="4" t="s">
        <v>73</v>
      </c>
      <c r="C27" s="6">
        <v>2</v>
      </c>
      <c r="D27" s="5" t="s">
        <v>34</v>
      </c>
      <c r="E27" s="6">
        <v>20040</v>
      </c>
    </row>
    <row r="28" spans="1:5" ht="15.75" customHeight="1" x14ac:dyDescent="0.45">
      <c r="A28" s="4">
        <v>2021</v>
      </c>
      <c r="B28" s="4" t="s">
        <v>74</v>
      </c>
      <c r="C28" s="6">
        <v>3</v>
      </c>
      <c r="D28" s="5" t="s">
        <v>34</v>
      </c>
      <c r="E28" s="6">
        <v>25260</v>
      </c>
    </row>
    <row r="29" spans="1:5" ht="15.75" customHeight="1" x14ac:dyDescent="0.45">
      <c r="A29" s="4">
        <v>2021</v>
      </c>
      <c r="B29" s="4" t="s">
        <v>75</v>
      </c>
      <c r="C29" s="6">
        <v>4</v>
      </c>
      <c r="D29" s="5" t="s">
        <v>34</v>
      </c>
      <c r="E29" s="6">
        <v>30480</v>
      </c>
    </row>
    <row r="30" spans="1:5" ht="15.75" customHeight="1" x14ac:dyDescent="0.45">
      <c r="A30" s="4">
        <v>2021</v>
      </c>
      <c r="B30" s="4" t="s">
        <v>76</v>
      </c>
      <c r="C30" s="6">
        <v>5</v>
      </c>
      <c r="D30" s="5" t="s">
        <v>34</v>
      </c>
      <c r="E30" s="6">
        <v>35700</v>
      </c>
    </row>
    <row r="31" spans="1:5" ht="15.75" customHeight="1" x14ac:dyDescent="0.45">
      <c r="A31" s="4">
        <v>2021</v>
      </c>
      <c r="B31" s="4" t="s">
        <v>77</v>
      </c>
      <c r="C31" s="6">
        <v>6</v>
      </c>
      <c r="D31" s="5" t="s">
        <v>34</v>
      </c>
      <c r="E31" s="6">
        <v>40920</v>
      </c>
    </row>
    <row r="32" spans="1:5" ht="15.75" customHeight="1" x14ac:dyDescent="0.45">
      <c r="A32" s="4">
        <v>2021</v>
      </c>
      <c r="B32" s="4" t="s">
        <v>78</v>
      </c>
      <c r="C32" s="6">
        <v>7</v>
      </c>
      <c r="D32" s="5" t="s">
        <v>34</v>
      </c>
      <c r="E32" s="6">
        <v>46140</v>
      </c>
    </row>
    <row r="33" spans="1:5" ht="15.75" customHeight="1" x14ac:dyDescent="0.45">
      <c r="A33" s="4">
        <v>2021</v>
      </c>
      <c r="B33" s="4" t="s">
        <v>79</v>
      </c>
      <c r="C33" s="6">
        <v>8</v>
      </c>
      <c r="D33" s="5" t="s">
        <v>34</v>
      </c>
      <c r="E33" s="6">
        <v>51360</v>
      </c>
    </row>
    <row r="34" spans="1:5" ht="15.75" customHeight="1" x14ac:dyDescent="0.45">
      <c r="A34" s="4">
        <v>2021</v>
      </c>
      <c r="B34" s="4" t="s">
        <v>80</v>
      </c>
      <c r="C34" s="6">
        <v>9</v>
      </c>
      <c r="D34" s="5" t="s">
        <v>34</v>
      </c>
      <c r="E34" s="6">
        <v>56580</v>
      </c>
    </row>
    <row r="35" spans="1:5" ht="15.75" customHeight="1" x14ac:dyDescent="0.45">
      <c r="A35" s="4">
        <v>2021</v>
      </c>
      <c r="B35" s="4" t="s">
        <v>81</v>
      </c>
      <c r="C35" s="6">
        <v>10</v>
      </c>
      <c r="D35" s="5" t="s">
        <v>34</v>
      </c>
      <c r="E35" s="6">
        <v>61800</v>
      </c>
    </row>
    <row r="36" spans="1:5" ht="15.75" customHeight="1" x14ac:dyDescent="0.45">
      <c r="A36" s="4">
        <v>2021</v>
      </c>
      <c r="B36" s="4" t="s">
        <v>82</v>
      </c>
      <c r="C36" s="6">
        <v>11</v>
      </c>
      <c r="D36" s="5" t="s">
        <v>34</v>
      </c>
      <c r="E36" s="6">
        <v>67020</v>
      </c>
    </row>
    <row r="37" spans="1:5" ht="15.75" customHeight="1" x14ac:dyDescent="0.45">
      <c r="A37" s="4">
        <v>2021</v>
      </c>
      <c r="B37" s="4" t="s">
        <v>83</v>
      </c>
      <c r="C37" s="6">
        <v>12</v>
      </c>
      <c r="D37" s="5" t="s">
        <v>34</v>
      </c>
      <c r="E37" s="6">
        <v>72240</v>
      </c>
    </row>
    <row r="38" spans="1:5" ht="15.75" customHeight="1" x14ac:dyDescent="0.45">
      <c r="A38" s="4">
        <v>2020</v>
      </c>
      <c r="B38" s="5" t="s">
        <v>84</v>
      </c>
      <c r="C38" s="6">
        <v>1</v>
      </c>
      <c r="D38" s="5" t="s">
        <v>45</v>
      </c>
      <c r="E38" s="6">
        <v>12760</v>
      </c>
    </row>
    <row r="39" spans="1:5" ht="15.75" customHeight="1" x14ac:dyDescent="0.45">
      <c r="A39" s="4">
        <v>2020</v>
      </c>
      <c r="B39" s="5" t="s">
        <v>85</v>
      </c>
      <c r="C39" s="6">
        <v>2</v>
      </c>
      <c r="D39" s="5" t="s">
        <v>45</v>
      </c>
      <c r="E39" s="6">
        <v>17240</v>
      </c>
    </row>
    <row r="40" spans="1:5" ht="15.75" customHeight="1" x14ac:dyDescent="0.45">
      <c r="A40" s="4">
        <v>2020</v>
      </c>
      <c r="B40" s="5" t="s">
        <v>86</v>
      </c>
      <c r="C40" s="6">
        <v>3</v>
      </c>
      <c r="D40" s="5" t="s">
        <v>45</v>
      </c>
      <c r="E40" s="6">
        <v>21720</v>
      </c>
    </row>
    <row r="41" spans="1:5" ht="15.75" customHeight="1" x14ac:dyDescent="0.45">
      <c r="A41" s="4">
        <v>2020</v>
      </c>
      <c r="B41" s="5" t="s">
        <v>87</v>
      </c>
      <c r="C41" s="6">
        <v>4</v>
      </c>
      <c r="D41" s="5" t="s">
        <v>45</v>
      </c>
      <c r="E41" s="6">
        <v>26200</v>
      </c>
    </row>
    <row r="42" spans="1:5" ht="15.75" customHeight="1" x14ac:dyDescent="0.45">
      <c r="A42" s="4">
        <v>2020</v>
      </c>
      <c r="B42" s="5" t="s">
        <v>88</v>
      </c>
      <c r="C42" s="6">
        <v>5</v>
      </c>
      <c r="D42" s="5" t="s">
        <v>45</v>
      </c>
      <c r="E42" s="6">
        <v>30680</v>
      </c>
    </row>
    <row r="43" spans="1:5" ht="15.75" customHeight="1" x14ac:dyDescent="0.45">
      <c r="A43" s="4">
        <v>2020</v>
      </c>
      <c r="B43" s="5" t="s">
        <v>89</v>
      </c>
      <c r="C43" s="6">
        <v>6</v>
      </c>
      <c r="D43" s="5" t="s">
        <v>45</v>
      </c>
      <c r="E43" s="6">
        <v>35160</v>
      </c>
    </row>
    <row r="44" spans="1:5" ht="15.75" customHeight="1" x14ac:dyDescent="0.45">
      <c r="A44" s="4">
        <v>2020</v>
      </c>
      <c r="B44" s="5" t="s">
        <v>90</v>
      </c>
      <c r="C44" s="6">
        <v>7</v>
      </c>
      <c r="D44" s="5" t="s">
        <v>45</v>
      </c>
      <c r="E44" s="6">
        <v>39640</v>
      </c>
    </row>
    <row r="45" spans="1:5" ht="15.75" customHeight="1" x14ac:dyDescent="0.45">
      <c r="A45" s="4">
        <v>2020</v>
      </c>
      <c r="B45" s="5" t="s">
        <v>91</v>
      </c>
      <c r="C45" s="6">
        <v>8</v>
      </c>
      <c r="D45" s="5" t="s">
        <v>45</v>
      </c>
      <c r="E45" s="6">
        <v>44120</v>
      </c>
    </row>
    <row r="46" spans="1:5" ht="15.75" customHeight="1" x14ac:dyDescent="0.45">
      <c r="A46" s="4">
        <v>2020</v>
      </c>
      <c r="B46" s="5" t="s">
        <v>92</v>
      </c>
      <c r="C46" s="6">
        <v>9</v>
      </c>
      <c r="D46" s="5" t="s">
        <v>45</v>
      </c>
      <c r="E46" s="6">
        <v>48600</v>
      </c>
    </row>
    <row r="47" spans="1:5" ht="15.75" customHeight="1" x14ac:dyDescent="0.45">
      <c r="A47" s="4">
        <v>2020</v>
      </c>
      <c r="B47" s="5" t="s">
        <v>93</v>
      </c>
      <c r="C47" s="6">
        <v>10</v>
      </c>
      <c r="D47" s="5" t="s">
        <v>45</v>
      </c>
      <c r="E47" s="6">
        <v>53080</v>
      </c>
    </row>
    <row r="48" spans="1:5" ht="15.75" customHeight="1" x14ac:dyDescent="0.45">
      <c r="A48" s="4">
        <v>2020</v>
      </c>
      <c r="B48" s="5" t="s">
        <v>94</v>
      </c>
      <c r="C48" s="6">
        <v>11</v>
      </c>
      <c r="D48" s="5" t="s">
        <v>45</v>
      </c>
      <c r="E48" s="6">
        <v>57560</v>
      </c>
    </row>
    <row r="49" spans="1:5" ht="15.75" customHeight="1" x14ac:dyDescent="0.45">
      <c r="A49" s="4">
        <v>2020</v>
      </c>
      <c r="B49" s="5" t="s">
        <v>95</v>
      </c>
      <c r="C49" s="6">
        <v>12</v>
      </c>
      <c r="D49" s="5" t="s">
        <v>45</v>
      </c>
      <c r="E49" s="6">
        <v>62040</v>
      </c>
    </row>
    <row r="50" spans="1:5" ht="14.45" customHeight="1" x14ac:dyDescent="0.45">
      <c r="A50" s="4">
        <v>2020</v>
      </c>
      <c r="B50" s="5" t="s">
        <v>96</v>
      </c>
      <c r="C50" s="6">
        <v>1</v>
      </c>
      <c r="D50" s="5" t="s">
        <v>28</v>
      </c>
      <c r="E50" s="6">
        <v>15950</v>
      </c>
    </row>
    <row r="51" spans="1:5" ht="14.45" customHeight="1" x14ac:dyDescent="0.45">
      <c r="A51" s="4">
        <v>2020</v>
      </c>
      <c r="B51" s="5" t="s">
        <v>97</v>
      </c>
      <c r="C51" s="6">
        <v>2</v>
      </c>
      <c r="D51" s="5" t="s">
        <v>28</v>
      </c>
      <c r="E51" s="6">
        <v>21550</v>
      </c>
    </row>
    <row r="52" spans="1:5" ht="14.45" customHeight="1" x14ac:dyDescent="0.45">
      <c r="A52" s="4">
        <v>2020</v>
      </c>
      <c r="B52" s="5" t="s">
        <v>98</v>
      </c>
      <c r="C52" s="6">
        <v>3</v>
      </c>
      <c r="D52" s="5" t="s">
        <v>28</v>
      </c>
      <c r="E52" s="6">
        <v>27150</v>
      </c>
    </row>
    <row r="53" spans="1:5" ht="14.45" customHeight="1" x14ac:dyDescent="0.45">
      <c r="A53" s="4">
        <v>2020</v>
      </c>
      <c r="B53" s="5" t="s">
        <v>99</v>
      </c>
      <c r="C53" s="6">
        <v>4</v>
      </c>
      <c r="D53" s="5" t="s">
        <v>28</v>
      </c>
      <c r="E53" s="6">
        <v>32750</v>
      </c>
    </row>
    <row r="54" spans="1:5" ht="14.45" customHeight="1" x14ac:dyDescent="0.45">
      <c r="A54" s="4">
        <v>2020</v>
      </c>
      <c r="B54" s="5" t="s">
        <v>100</v>
      </c>
      <c r="C54" s="6">
        <v>5</v>
      </c>
      <c r="D54" s="5" t="s">
        <v>28</v>
      </c>
      <c r="E54" s="6">
        <v>38350</v>
      </c>
    </row>
    <row r="55" spans="1:5" ht="14.45" customHeight="1" x14ac:dyDescent="0.45">
      <c r="A55" s="4">
        <v>2020</v>
      </c>
      <c r="B55" s="5" t="s">
        <v>101</v>
      </c>
      <c r="C55" s="6">
        <v>6</v>
      </c>
      <c r="D55" s="5" t="s">
        <v>28</v>
      </c>
      <c r="E55" s="6">
        <v>43950</v>
      </c>
    </row>
    <row r="56" spans="1:5" ht="14.45" customHeight="1" x14ac:dyDescent="0.45">
      <c r="A56" s="4">
        <v>2020</v>
      </c>
      <c r="B56" s="5" t="s">
        <v>102</v>
      </c>
      <c r="C56" s="6">
        <v>7</v>
      </c>
      <c r="D56" s="5" t="s">
        <v>28</v>
      </c>
      <c r="E56" s="6">
        <v>49550</v>
      </c>
    </row>
    <row r="57" spans="1:5" ht="14.45" customHeight="1" x14ac:dyDescent="0.45">
      <c r="A57" s="4">
        <v>2020</v>
      </c>
      <c r="B57" s="5" t="s">
        <v>103</v>
      </c>
      <c r="C57" s="6">
        <v>8</v>
      </c>
      <c r="D57" s="5" t="s">
        <v>28</v>
      </c>
      <c r="E57" s="6">
        <v>55150</v>
      </c>
    </row>
    <row r="58" spans="1:5" ht="14.45" customHeight="1" x14ac:dyDescent="0.45">
      <c r="A58" s="4">
        <v>2020</v>
      </c>
      <c r="B58" s="5" t="s">
        <v>104</v>
      </c>
      <c r="C58" s="6">
        <v>9</v>
      </c>
      <c r="D58" s="5" t="s">
        <v>28</v>
      </c>
      <c r="E58" s="6">
        <v>60750</v>
      </c>
    </row>
    <row r="59" spans="1:5" ht="14.45" customHeight="1" x14ac:dyDescent="0.45">
      <c r="A59" s="4">
        <v>2020</v>
      </c>
      <c r="B59" s="5" t="s">
        <v>105</v>
      </c>
      <c r="C59" s="6">
        <v>10</v>
      </c>
      <c r="D59" s="5" t="s">
        <v>28</v>
      </c>
      <c r="E59" s="6">
        <v>66350</v>
      </c>
    </row>
    <row r="60" spans="1:5" ht="14.45" customHeight="1" x14ac:dyDescent="0.45">
      <c r="A60" s="4">
        <v>2020</v>
      </c>
      <c r="B60" s="5" t="s">
        <v>106</v>
      </c>
      <c r="C60" s="6">
        <v>11</v>
      </c>
      <c r="D60" s="5" t="s">
        <v>28</v>
      </c>
      <c r="E60" s="6">
        <v>71950</v>
      </c>
    </row>
    <row r="61" spans="1:5" ht="14.45" customHeight="1" x14ac:dyDescent="0.45">
      <c r="A61" s="4">
        <v>2020</v>
      </c>
      <c r="B61" s="5" t="s">
        <v>107</v>
      </c>
      <c r="C61" s="6">
        <v>12</v>
      </c>
      <c r="D61" s="5" t="s">
        <v>28</v>
      </c>
      <c r="E61" s="6">
        <v>77550</v>
      </c>
    </row>
    <row r="62" spans="1:5" ht="14.45" customHeight="1" x14ac:dyDescent="0.45">
      <c r="A62" s="4">
        <v>2020</v>
      </c>
      <c r="B62" s="5" t="s">
        <v>108</v>
      </c>
      <c r="C62" s="6">
        <v>1</v>
      </c>
      <c r="D62" s="5" t="s">
        <v>34</v>
      </c>
      <c r="E62" s="6">
        <v>14680</v>
      </c>
    </row>
    <row r="63" spans="1:5" ht="14.45" customHeight="1" x14ac:dyDescent="0.45">
      <c r="A63" s="4">
        <v>2020</v>
      </c>
      <c r="B63" s="5" t="s">
        <v>109</v>
      </c>
      <c r="C63" s="6">
        <v>2</v>
      </c>
      <c r="D63" s="5" t="s">
        <v>34</v>
      </c>
      <c r="E63" s="6">
        <v>19830</v>
      </c>
    </row>
    <row r="64" spans="1:5" ht="14.45" customHeight="1" x14ac:dyDescent="0.45">
      <c r="A64" s="4">
        <v>2020</v>
      </c>
      <c r="B64" s="5" t="s">
        <v>110</v>
      </c>
      <c r="C64" s="6">
        <v>3</v>
      </c>
      <c r="D64" s="5" t="s">
        <v>34</v>
      </c>
      <c r="E64" s="6">
        <v>24980</v>
      </c>
    </row>
    <row r="65" spans="1:5" ht="14.45" customHeight="1" x14ac:dyDescent="0.45">
      <c r="A65" s="4">
        <v>2020</v>
      </c>
      <c r="B65" s="5" t="s">
        <v>111</v>
      </c>
      <c r="C65" s="6">
        <v>4</v>
      </c>
      <c r="D65" s="5" t="s">
        <v>34</v>
      </c>
      <c r="E65" s="6">
        <v>30130</v>
      </c>
    </row>
    <row r="66" spans="1:5" ht="14.45" customHeight="1" x14ac:dyDescent="0.45">
      <c r="A66" s="4">
        <v>2020</v>
      </c>
      <c r="B66" s="5" t="s">
        <v>112</v>
      </c>
      <c r="C66" s="6">
        <v>5</v>
      </c>
      <c r="D66" s="5" t="s">
        <v>34</v>
      </c>
      <c r="E66" s="6">
        <v>35280</v>
      </c>
    </row>
    <row r="67" spans="1:5" ht="14.45" customHeight="1" x14ac:dyDescent="0.45">
      <c r="A67" s="4">
        <v>2020</v>
      </c>
      <c r="B67" s="5" t="s">
        <v>113</v>
      </c>
      <c r="C67" s="6">
        <v>6</v>
      </c>
      <c r="D67" s="5" t="s">
        <v>34</v>
      </c>
      <c r="E67" s="6">
        <v>40430</v>
      </c>
    </row>
    <row r="68" spans="1:5" ht="14.45" customHeight="1" x14ac:dyDescent="0.45">
      <c r="A68" s="4">
        <v>2020</v>
      </c>
      <c r="B68" s="5" t="s">
        <v>114</v>
      </c>
      <c r="C68" s="6">
        <v>7</v>
      </c>
      <c r="D68" s="5" t="s">
        <v>34</v>
      </c>
      <c r="E68" s="6">
        <v>45580</v>
      </c>
    </row>
    <row r="69" spans="1:5" ht="14.45" customHeight="1" x14ac:dyDescent="0.45">
      <c r="A69" s="4">
        <v>2020</v>
      </c>
      <c r="B69" s="5" t="s">
        <v>115</v>
      </c>
      <c r="C69" s="6">
        <v>8</v>
      </c>
      <c r="D69" s="5" t="s">
        <v>34</v>
      </c>
      <c r="E69" s="6">
        <v>50730</v>
      </c>
    </row>
    <row r="70" spans="1:5" ht="14.45" customHeight="1" x14ac:dyDescent="0.45">
      <c r="A70" s="4">
        <v>2020</v>
      </c>
      <c r="B70" s="5" t="s">
        <v>116</v>
      </c>
      <c r="C70" s="6">
        <v>9</v>
      </c>
      <c r="D70" s="5" t="s">
        <v>34</v>
      </c>
      <c r="E70" s="6">
        <v>55880</v>
      </c>
    </row>
    <row r="71" spans="1:5" ht="14.45" customHeight="1" x14ac:dyDescent="0.45">
      <c r="A71" s="4">
        <v>2020</v>
      </c>
      <c r="B71" s="5" t="s">
        <v>117</v>
      </c>
      <c r="C71" s="6">
        <v>10</v>
      </c>
      <c r="D71" s="5" t="s">
        <v>34</v>
      </c>
      <c r="E71" s="6">
        <v>61030</v>
      </c>
    </row>
    <row r="72" spans="1:5" ht="14.25" customHeight="1" x14ac:dyDescent="0.45">
      <c r="A72" s="4">
        <v>2020</v>
      </c>
      <c r="B72" s="5" t="s">
        <v>118</v>
      </c>
      <c r="C72" s="6">
        <v>11</v>
      </c>
      <c r="D72" s="5" t="s">
        <v>34</v>
      </c>
      <c r="E72" s="6">
        <v>66180</v>
      </c>
    </row>
    <row r="73" spans="1:5" ht="14.25" customHeight="1" x14ac:dyDescent="0.45">
      <c r="A73" s="4">
        <v>2020</v>
      </c>
      <c r="B73" s="5" t="s">
        <v>119</v>
      </c>
      <c r="C73" s="6">
        <v>12</v>
      </c>
      <c r="D73" s="5" t="s">
        <v>34</v>
      </c>
      <c r="E73" s="6">
        <v>71330</v>
      </c>
    </row>
    <row r="74" spans="1:5" ht="14.25" customHeight="1" x14ac:dyDescent="0.45">
      <c r="A74" s="4">
        <v>2019</v>
      </c>
      <c r="B74" s="5" t="s">
        <v>120</v>
      </c>
      <c r="C74" s="6">
        <v>1</v>
      </c>
      <c r="D74" s="5" t="s">
        <v>45</v>
      </c>
      <c r="E74" s="6">
        <v>12490</v>
      </c>
    </row>
    <row r="75" spans="1:5" ht="14.25" customHeight="1" x14ac:dyDescent="0.45">
      <c r="A75" s="4">
        <v>2019</v>
      </c>
      <c r="B75" s="5" t="s">
        <v>121</v>
      </c>
      <c r="C75" s="6">
        <v>2</v>
      </c>
      <c r="D75" s="5" t="s">
        <v>45</v>
      </c>
      <c r="E75" s="6">
        <v>16910</v>
      </c>
    </row>
    <row r="76" spans="1:5" ht="14.25" customHeight="1" x14ac:dyDescent="0.45">
      <c r="A76" s="4">
        <v>2019</v>
      </c>
      <c r="B76" s="5" t="s">
        <v>122</v>
      </c>
      <c r="C76" s="6">
        <v>3</v>
      </c>
      <c r="D76" s="5" t="s">
        <v>45</v>
      </c>
      <c r="E76" s="6">
        <v>21330</v>
      </c>
    </row>
    <row r="77" spans="1:5" ht="14.25" customHeight="1" x14ac:dyDescent="0.45">
      <c r="A77" s="4">
        <v>2019</v>
      </c>
      <c r="B77" s="5" t="s">
        <v>123</v>
      </c>
      <c r="C77" s="6">
        <v>4</v>
      </c>
      <c r="D77" s="5" t="s">
        <v>45</v>
      </c>
      <c r="E77" s="6">
        <v>25750</v>
      </c>
    </row>
    <row r="78" spans="1:5" ht="14.25" customHeight="1" x14ac:dyDescent="0.45">
      <c r="A78" s="4">
        <v>2019</v>
      </c>
      <c r="B78" s="5" t="s">
        <v>124</v>
      </c>
      <c r="C78" s="6">
        <v>5</v>
      </c>
      <c r="D78" s="5" t="s">
        <v>45</v>
      </c>
      <c r="E78" s="6">
        <v>30170</v>
      </c>
    </row>
    <row r="79" spans="1:5" ht="14.25" customHeight="1" x14ac:dyDescent="0.45">
      <c r="A79" s="4">
        <v>2019</v>
      </c>
      <c r="B79" s="5" t="s">
        <v>125</v>
      </c>
      <c r="C79" s="6">
        <v>6</v>
      </c>
      <c r="D79" s="5" t="s">
        <v>45</v>
      </c>
      <c r="E79" s="6">
        <v>34590</v>
      </c>
    </row>
    <row r="80" spans="1:5" ht="14.25" customHeight="1" x14ac:dyDescent="0.45">
      <c r="A80" s="4">
        <v>2019</v>
      </c>
      <c r="B80" s="5" t="s">
        <v>126</v>
      </c>
      <c r="C80" s="6">
        <v>7</v>
      </c>
      <c r="D80" s="5" t="s">
        <v>45</v>
      </c>
      <c r="E80" s="6">
        <v>39010</v>
      </c>
    </row>
    <row r="81" spans="1:5" ht="14.25" customHeight="1" x14ac:dyDescent="0.45">
      <c r="A81" s="4">
        <v>2019</v>
      </c>
      <c r="B81" s="5" t="s">
        <v>127</v>
      </c>
      <c r="C81" s="6">
        <v>8</v>
      </c>
      <c r="D81" s="5" t="s">
        <v>45</v>
      </c>
      <c r="E81" s="6">
        <v>43430</v>
      </c>
    </row>
    <row r="82" spans="1:5" ht="14.25" customHeight="1" x14ac:dyDescent="0.45">
      <c r="A82" s="4">
        <v>2019</v>
      </c>
      <c r="B82" s="5" t="s">
        <v>128</v>
      </c>
      <c r="C82" s="6">
        <v>9</v>
      </c>
      <c r="D82" s="5" t="s">
        <v>45</v>
      </c>
      <c r="E82" s="6">
        <v>47850</v>
      </c>
    </row>
    <row r="83" spans="1:5" ht="14.25" customHeight="1" x14ac:dyDescent="0.45">
      <c r="A83" s="4">
        <v>2019</v>
      </c>
      <c r="B83" s="5" t="s">
        <v>129</v>
      </c>
      <c r="C83" s="6">
        <v>10</v>
      </c>
      <c r="D83" s="5" t="s">
        <v>45</v>
      </c>
      <c r="E83" s="6">
        <v>52270</v>
      </c>
    </row>
    <row r="84" spans="1:5" x14ac:dyDescent="0.45">
      <c r="A84" s="4">
        <v>2019</v>
      </c>
      <c r="B84" s="5" t="s">
        <v>130</v>
      </c>
      <c r="C84" s="6">
        <v>11</v>
      </c>
      <c r="D84" s="5" t="s">
        <v>45</v>
      </c>
      <c r="E84" s="6">
        <v>56690</v>
      </c>
    </row>
    <row r="85" spans="1:5" x14ac:dyDescent="0.45">
      <c r="A85" s="4">
        <v>2019</v>
      </c>
      <c r="B85" s="5" t="s">
        <v>131</v>
      </c>
      <c r="C85" s="6">
        <v>12</v>
      </c>
      <c r="D85" s="5" t="s">
        <v>45</v>
      </c>
      <c r="E85" s="6">
        <v>61110</v>
      </c>
    </row>
    <row r="86" spans="1:5" x14ac:dyDescent="0.45">
      <c r="A86" s="4">
        <v>2019</v>
      </c>
      <c r="B86" s="5" t="s">
        <v>132</v>
      </c>
      <c r="C86" s="6">
        <v>1</v>
      </c>
      <c r="D86" s="5" t="s">
        <v>28</v>
      </c>
      <c r="E86" s="6">
        <v>15600</v>
      </c>
    </row>
    <row r="87" spans="1:5" x14ac:dyDescent="0.45">
      <c r="A87" s="4">
        <v>2019</v>
      </c>
      <c r="B87" s="5" t="s">
        <v>133</v>
      </c>
      <c r="C87" s="6">
        <v>2</v>
      </c>
      <c r="D87" s="5" t="s">
        <v>28</v>
      </c>
      <c r="E87" s="6">
        <v>21130</v>
      </c>
    </row>
    <row r="88" spans="1:5" x14ac:dyDescent="0.45">
      <c r="A88" s="4">
        <v>2019</v>
      </c>
      <c r="B88" s="5" t="s">
        <v>134</v>
      </c>
      <c r="C88" s="6">
        <v>3</v>
      </c>
      <c r="D88" s="5" t="s">
        <v>28</v>
      </c>
      <c r="E88" s="6">
        <v>26660</v>
      </c>
    </row>
    <row r="89" spans="1:5" x14ac:dyDescent="0.45">
      <c r="A89" s="4">
        <v>2019</v>
      </c>
      <c r="B89" s="5" t="s">
        <v>135</v>
      </c>
      <c r="C89" s="6">
        <v>4</v>
      </c>
      <c r="D89" s="5" t="s">
        <v>28</v>
      </c>
      <c r="E89" s="6">
        <v>32190</v>
      </c>
    </row>
    <row r="90" spans="1:5" x14ac:dyDescent="0.45">
      <c r="A90" s="4">
        <v>2019</v>
      </c>
      <c r="B90" s="5" t="s">
        <v>136</v>
      </c>
      <c r="C90" s="6">
        <v>5</v>
      </c>
      <c r="D90" s="5" t="s">
        <v>28</v>
      </c>
      <c r="E90" s="6">
        <v>37720</v>
      </c>
    </row>
    <row r="91" spans="1:5" x14ac:dyDescent="0.45">
      <c r="A91" s="4">
        <v>2019</v>
      </c>
      <c r="B91" s="5" t="s">
        <v>137</v>
      </c>
      <c r="C91" s="6">
        <v>6</v>
      </c>
      <c r="D91" s="5" t="s">
        <v>28</v>
      </c>
      <c r="E91" s="6">
        <v>43250</v>
      </c>
    </row>
    <row r="92" spans="1:5" x14ac:dyDescent="0.45">
      <c r="A92" s="4">
        <v>2019</v>
      </c>
      <c r="B92" s="5" t="s">
        <v>138</v>
      </c>
      <c r="C92" s="6">
        <v>7</v>
      </c>
      <c r="D92" s="5" t="s">
        <v>28</v>
      </c>
      <c r="E92" s="6">
        <v>48780</v>
      </c>
    </row>
    <row r="93" spans="1:5" x14ac:dyDescent="0.45">
      <c r="A93" s="4">
        <v>2019</v>
      </c>
      <c r="B93" s="5" t="s">
        <v>139</v>
      </c>
      <c r="C93" s="6">
        <v>8</v>
      </c>
      <c r="D93" s="5" t="s">
        <v>28</v>
      </c>
      <c r="E93" s="6">
        <v>54310</v>
      </c>
    </row>
    <row r="94" spans="1:5" x14ac:dyDescent="0.45">
      <c r="A94" s="4">
        <v>2019</v>
      </c>
      <c r="B94" s="5" t="s">
        <v>140</v>
      </c>
      <c r="C94" s="6">
        <v>9</v>
      </c>
      <c r="D94" s="5" t="s">
        <v>28</v>
      </c>
      <c r="E94" s="6">
        <v>59840</v>
      </c>
    </row>
    <row r="95" spans="1:5" x14ac:dyDescent="0.45">
      <c r="A95" s="4">
        <v>2019</v>
      </c>
      <c r="B95" s="5" t="s">
        <v>141</v>
      </c>
      <c r="C95" s="6">
        <v>10</v>
      </c>
      <c r="D95" s="5" t="s">
        <v>28</v>
      </c>
      <c r="E95" s="6">
        <v>65370</v>
      </c>
    </row>
    <row r="96" spans="1:5" x14ac:dyDescent="0.45">
      <c r="A96" s="4">
        <v>2019</v>
      </c>
      <c r="B96" s="5" t="s">
        <v>142</v>
      </c>
      <c r="C96" s="6">
        <v>11</v>
      </c>
      <c r="D96" s="5" t="s">
        <v>28</v>
      </c>
      <c r="E96" s="6">
        <v>70900</v>
      </c>
    </row>
    <row r="97" spans="1:5" x14ac:dyDescent="0.45">
      <c r="A97" s="4">
        <v>2019</v>
      </c>
      <c r="B97" s="5" t="s">
        <v>479</v>
      </c>
      <c r="C97" s="6">
        <v>12</v>
      </c>
      <c r="D97" s="5" t="s">
        <v>28</v>
      </c>
      <c r="E97" s="6">
        <v>76430</v>
      </c>
    </row>
    <row r="98" spans="1:5" x14ac:dyDescent="0.45">
      <c r="A98" s="4">
        <v>2019</v>
      </c>
      <c r="B98" s="5" t="s">
        <v>143</v>
      </c>
      <c r="C98" s="6">
        <v>1</v>
      </c>
      <c r="D98" s="5" t="s">
        <v>34</v>
      </c>
      <c r="E98" s="6">
        <v>14380</v>
      </c>
    </row>
    <row r="99" spans="1:5" x14ac:dyDescent="0.45">
      <c r="A99" s="4">
        <v>2019</v>
      </c>
      <c r="B99" s="5" t="s">
        <v>144</v>
      </c>
      <c r="C99" s="6">
        <v>2</v>
      </c>
      <c r="D99" s="5" t="s">
        <v>34</v>
      </c>
      <c r="E99" s="6">
        <v>19460</v>
      </c>
    </row>
    <row r="100" spans="1:5" x14ac:dyDescent="0.45">
      <c r="A100" s="4">
        <v>2019</v>
      </c>
      <c r="B100" s="5" t="s">
        <v>145</v>
      </c>
      <c r="C100" s="6">
        <v>3</v>
      </c>
      <c r="D100" s="5" t="s">
        <v>34</v>
      </c>
      <c r="E100" s="6">
        <v>24540</v>
      </c>
    </row>
    <row r="101" spans="1:5" x14ac:dyDescent="0.45">
      <c r="A101" s="4">
        <v>2019</v>
      </c>
      <c r="B101" s="5" t="s">
        <v>146</v>
      </c>
      <c r="C101" s="6">
        <v>4</v>
      </c>
      <c r="D101" s="5" t="s">
        <v>34</v>
      </c>
      <c r="E101" s="6">
        <v>29620</v>
      </c>
    </row>
    <row r="102" spans="1:5" x14ac:dyDescent="0.45">
      <c r="A102" s="4">
        <v>2019</v>
      </c>
      <c r="B102" s="5" t="s">
        <v>147</v>
      </c>
      <c r="C102" s="6">
        <v>5</v>
      </c>
      <c r="D102" s="5" t="s">
        <v>34</v>
      </c>
      <c r="E102" s="6">
        <v>34700</v>
      </c>
    </row>
    <row r="103" spans="1:5" x14ac:dyDescent="0.45">
      <c r="A103" s="4">
        <v>2019</v>
      </c>
      <c r="B103" s="5" t="s">
        <v>148</v>
      </c>
      <c r="C103" s="6">
        <v>6</v>
      </c>
      <c r="D103" s="5" t="s">
        <v>34</v>
      </c>
      <c r="E103" s="6">
        <v>39780</v>
      </c>
    </row>
    <row r="104" spans="1:5" x14ac:dyDescent="0.45">
      <c r="A104" s="4">
        <v>2019</v>
      </c>
      <c r="B104" s="5" t="s">
        <v>149</v>
      </c>
      <c r="C104" s="6">
        <v>7</v>
      </c>
      <c r="D104" s="5" t="s">
        <v>34</v>
      </c>
      <c r="E104" s="6">
        <v>44860</v>
      </c>
    </row>
    <row r="105" spans="1:5" x14ac:dyDescent="0.45">
      <c r="A105" s="4">
        <v>2019</v>
      </c>
      <c r="B105" s="5" t="s">
        <v>150</v>
      </c>
      <c r="C105" s="6">
        <v>8</v>
      </c>
      <c r="D105" s="5" t="s">
        <v>34</v>
      </c>
      <c r="E105" s="6">
        <v>49940</v>
      </c>
    </row>
    <row r="106" spans="1:5" x14ac:dyDescent="0.45">
      <c r="A106" s="4">
        <v>2019</v>
      </c>
      <c r="B106" s="5" t="s">
        <v>151</v>
      </c>
      <c r="C106" s="6">
        <v>9</v>
      </c>
      <c r="D106" s="5" t="s">
        <v>34</v>
      </c>
      <c r="E106" s="6">
        <v>55020</v>
      </c>
    </row>
    <row r="107" spans="1:5" x14ac:dyDescent="0.45">
      <c r="A107" s="4">
        <v>2019</v>
      </c>
      <c r="B107" s="5" t="s">
        <v>152</v>
      </c>
      <c r="C107" s="6">
        <v>10</v>
      </c>
      <c r="D107" s="5" t="s">
        <v>34</v>
      </c>
      <c r="E107" s="6">
        <v>60100</v>
      </c>
    </row>
    <row r="108" spans="1:5" x14ac:dyDescent="0.45">
      <c r="A108" s="4">
        <v>2019</v>
      </c>
      <c r="B108" s="5" t="s">
        <v>153</v>
      </c>
      <c r="C108" s="6">
        <v>11</v>
      </c>
      <c r="D108" s="5" t="s">
        <v>34</v>
      </c>
      <c r="E108" s="6">
        <v>65180</v>
      </c>
    </row>
    <row r="109" spans="1:5" x14ac:dyDescent="0.45">
      <c r="A109" s="4">
        <v>2019</v>
      </c>
      <c r="B109" s="5" t="s">
        <v>154</v>
      </c>
      <c r="C109" s="6">
        <v>12</v>
      </c>
      <c r="D109" s="5" t="s">
        <v>34</v>
      </c>
      <c r="E109" s="6">
        <v>70260</v>
      </c>
    </row>
    <row r="110" spans="1:5" x14ac:dyDescent="0.45">
      <c r="A110" s="4">
        <v>2018</v>
      </c>
      <c r="B110" s="5" t="s">
        <v>155</v>
      </c>
      <c r="C110" s="6">
        <v>1</v>
      </c>
      <c r="D110" s="5" t="s">
        <v>45</v>
      </c>
      <c r="E110" s="6">
        <v>12140</v>
      </c>
    </row>
    <row r="111" spans="1:5" x14ac:dyDescent="0.45">
      <c r="A111" s="4">
        <v>2018</v>
      </c>
      <c r="B111" s="5" t="s">
        <v>156</v>
      </c>
      <c r="C111" s="6">
        <v>2</v>
      </c>
      <c r="D111" s="5" t="s">
        <v>45</v>
      </c>
      <c r="E111" s="6">
        <v>16460</v>
      </c>
    </row>
    <row r="112" spans="1:5" x14ac:dyDescent="0.45">
      <c r="A112" s="4">
        <v>2018</v>
      </c>
      <c r="B112" s="5" t="s">
        <v>157</v>
      </c>
      <c r="C112" s="6">
        <v>3</v>
      </c>
      <c r="D112" s="5" t="s">
        <v>45</v>
      </c>
      <c r="E112" s="6">
        <v>20780</v>
      </c>
    </row>
    <row r="113" spans="1:5" x14ac:dyDescent="0.45">
      <c r="A113" s="4">
        <v>2018</v>
      </c>
      <c r="B113" s="5" t="s">
        <v>158</v>
      </c>
      <c r="C113" s="6">
        <v>4</v>
      </c>
      <c r="D113" s="5" t="s">
        <v>45</v>
      </c>
      <c r="E113" s="6">
        <v>25100</v>
      </c>
    </row>
    <row r="114" spans="1:5" x14ac:dyDescent="0.45">
      <c r="A114" s="4">
        <v>2018</v>
      </c>
      <c r="B114" s="5" t="s">
        <v>155</v>
      </c>
      <c r="C114" s="6">
        <v>1</v>
      </c>
      <c r="D114" s="5" t="s">
        <v>45</v>
      </c>
      <c r="E114" s="6">
        <v>12140</v>
      </c>
    </row>
    <row r="115" spans="1:5" x14ac:dyDescent="0.45">
      <c r="A115" s="4">
        <v>2018</v>
      </c>
      <c r="B115" s="5" t="s">
        <v>156</v>
      </c>
      <c r="C115" s="6">
        <v>2</v>
      </c>
      <c r="D115" s="5" t="s">
        <v>45</v>
      </c>
      <c r="E115" s="6">
        <v>16460</v>
      </c>
    </row>
    <row r="116" spans="1:5" x14ac:dyDescent="0.45">
      <c r="A116" s="4">
        <v>2018</v>
      </c>
      <c r="B116" s="5" t="s">
        <v>157</v>
      </c>
      <c r="C116" s="6">
        <v>3</v>
      </c>
      <c r="D116" s="5" t="s">
        <v>45</v>
      </c>
      <c r="E116" s="6">
        <v>20780</v>
      </c>
    </row>
    <row r="117" spans="1:5" x14ac:dyDescent="0.45">
      <c r="A117" s="4">
        <v>2018</v>
      </c>
      <c r="B117" s="5" t="s">
        <v>158</v>
      </c>
      <c r="C117" s="6">
        <v>4</v>
      </c>
      <c r="D117" s="5" t="s">
        <v>45</v>
      </c>
      <c r="E117" s="6">
        <v>25100</v>
      </c>
    </row>
    <row r="118" spans="1:5" x14ac:dyDescent="0.45">
      <c r="A118" s="4">
        <v>2018</v>
      </c>
      <c r="B118" s="5" t="s">
        <v>159</v>
      </c>
      <c r="C118" s="6">
        <v>5</v>
      </c>
      <c r="D118" s="5" t="s">
        <v>45</v>
      </c>
      <c r="E118" s="6">
        <v>29420</v>
      </c>
    </row>
    <row r="119" spans="1:5" x14ac:dyDescent="0.45">
      <c r="A119" s="4">
        <v>2018</v>
      </c>
      <c r="B119" s="5" t="s">
        <v>160</v>
      </c>
      <c r="C119" s="6">
        <v>6</v>
      </c>
      <c r="D119" s="5" t="s">
        <v>45</v>
      </c>
      <c r="E119" s="6">
        <v>33740</v>
      </c>
    </row>
    <row r="120" spans="1:5" x14ac:dyDescent="0.45">
      <c r="A120" s="4">
        <v>2018</v>
      </c>
      <c r="B120" s="5" t="s">
        <v>161</v>
      </c>
      <c r="C120" s="6">
        <v>7</v>
      </c>
      <c r="D120" s="5" t="s">
        <v>45</v>
      </c>
      <c r="E120" s="6">
        <v>38060</v>
      </c>
    </row>
    <row r="121" spans="1:5" x14ac:dyDescent="0.45">
      <c r="A121" s="4">
        <v>2018</v>
      </c>
      <c r="B121" s="5" t="s">
        <v>162</v>
      </c>
      <c r="C121" s="6">
        <v>8</v>
      </c>
      <c r="D121" s="5" t="s">
        <v>45</v>
      </c>
      <c r="E121" s="6">
        <v>42380</v>
      </c>
    </row>
    <row r="122" spans="1:5" x14ac:dyDescent="0.45">
      <c r="A122" s="4">
        <v>2018</v>
      </c>
      <c r="B122" s="5" t="s">
        <v>163</v>
      </c>
      <c r="C122" s="6">
        <v>9</v>
      </c>
      <c r="D122" s="5" t="s">
        <v>45</v>
      </c>
      <c r="E122" s="6">
        <v>46700</v>
      </c>
    </row>
    <row r="123" spans="1:5" x14ac:dyDescent="0.45">
      <c r="A123" s="4">
        <v>2018</v>
      </c>
      <c r="B123" s="5" t="s">
        <v>164</v>
      </c>
      <c r="C123" s="6">
        <v>10</v>
      </c>
      <c r="D123" s="5" t="s">
        <v>45</v>
      </c>
      <c r="E123" s="6">
        <v>51020</v>
      </c>
    </row>
    <row r="124" spans="1:5" x14ac:dyDescent="0.45">
      <c r="A124" s="4">
        <v>2018</v>
      </c>
      <c r="B124" s="5" t="s">
        <v>165</v>
      </c>
      <c r="C124" s="6">
        <v>11</v>
      </c>
      <c r="D124" s="5" t="s">
        <v>45</v>
      </c>
      <c r="E124" s="6">
        <v>55340</v>
      </c>
    </row>
    <row r="125" spans="1:5" x14ac:dyDescent="0.45">
      <c r="A125" s="4">
        <v>2018</v>
      </c>
      <c r="B125" s="5" t="s">
        <v>166</v>
      </c>
      <c r="C125" s="6">
        <v>12</v>
      </c>
      <c r="D125" s="5" t="s">
        <v>45</v>
      </c>
      <c r="E125" s="6">
        <v>59660</v>
      </c>
    </row>
    <row r="126" spans="1:5" x14ac:dyDescent="0.45">
      <c r="A126" s="4">
        <v>2018</v>
      </c>
      <c r="B126" s="5" t="s">
        <v>167</v>
      </c>
      <c r="C126" s="6">
        <v>1</v>
      </c>
      <c r="D126" s="5" t="s">
        <v>28</v>
      </c>
      <c r="E126" s="6">
        <v>15180</v>
      </c>
    </row>
    <row r="127" spans="1:5" x14ac:dyDescent="0.45">
      <c r="A127" s="4">
        <v>2018</v>
      </c>
      <c r="B127" s="5" t="s">
        <v>168</v>
      </c>
      <c r="C127" s="6">
        <v>2</v>
      </c>
      <c r="D127" s="5" t="s">
        <v>28</v>
      </c>
      <c r="E127" s="6">
        <v>20580</v>
      </c>
    </row>
    <row r="128" spans="1:5" x14ac:dyDescent="0.45">
      <c r="A128" s="4">
        <v>2018</v>
      </c>
      <c r="B128" s="5" t="s">
        <v>169</v>
      </c>
      <c r="C128" s="6">
        <v>3</v>
      </c>
      <c r="D128" s="5" t="s">
        <v>28</v>
      </c>
      <c r="E128" s="6">
        <v>25980</v>
      </c>
    </row>
    <row r="129" spans="1:5" x14ac:dyDescent="0.45">
      <c r="A129" s="4">
        <v>2018</v>
      </c>
      <c r="B129" s="5" t="s">
        <v>170</v>
      </c>
      <c r="C129" s="6">
        <v>4</v>
      </c>
      <c r="D129" s="5" t="s">
        <v>28</v>
      </c>
      <c r="E129" s="6">
        <v>31380</v>
      </c>
    </row>
    <row r="130" spans="1:5" x14ac:dyDescent="0.45">
      <c r="A130" s="4">
        <v>2018</v>
      </c>
      <c r="B130" s="5" t="s">
        <v>171</v>
      </c>
      <c r="C130" s="6">
        <v>5</v>
      </c>
      <c r="D130" s="5" t="s">
        <v>28</v>
      </c>
      <c r="E130" s="6">
        <v>36780</v>
      </c>
    </row>
    <row r="131" spans="1:5" x14ac:dyDescent="0.45">
      <c r="A131" s="4">
        <v>2018</v>
      </c>
      <c r="B131" s="5" t="s">
        <v>172</v>
      </c>
      <c r="C131" s="6">
        <v>6</v>
      </c>
      <c r="D131" s="5" t="s">
        <v>28</v>
      </c>
      <c r="E131" s="6">
        <v>42180</v>
      </c>
    </row>
    <row r="132" spans="1:5" x14ac:dyDescent="0.45">
      <c r="A132" s="4">
        <v>2018</v>
      </c>
      <c r="B132" s="5" t="s">
        <v>173</v>
      </c>
      <c r="C132" s="6">
        <v>7</v>
      </c>
      <c r="D132" s="5" t="s">
        <v>28</v>
      </c>
      <c r="E132" s="6">
        <v>47580</v>
      </c>
    </row>
    <row r="133" spans="1:5" x14ac:dyDescent="0.45">
      <c r="A133" s="4">
        <v>2018</v>
      </c>
      <c r="B133" s="5" t="s">
        <v>174</v>
      </c>
      <c r="C133" s="6">
        <v>8</v>
      </c>
      <c r="D133" s="5" t="s">
        <v>28</v>
      </c>
      <c r="E133" s="6">
        <v>52980</v>
      </c>
    </row>
    <row r="134" spans="1:5" x14ac:dyDescent="0.45">
      <c r="A134" s="4">
        <v>2018</v>
      </c>
      <c r="B134" s="5" t="s">
        <v>175</v>
      </c>
      <c r="C134" s="6">
        <v>9</v>
      </c>
      <c r="D134" s="5" t="s">
        <v>28</v>
      </c>
      <c r="E134" s="6">
        <v>58380</v>
      </c>
    </row>
    <row r="135" spans="1:5" x14ac:dyDescent="0.45">
      <c r="A135" s="4">
        <v>2018</v>
      </c>
      <c r="B135" s="5" t="s">
        <v>176</v>
      </c>
      <c r="C135" s="6">
        <v>10</v>
      </c>
      <c r="D135" s="5" t="s">
        <v>28</v>
      </c>
      <c r="E135" s="6">
        <v>63780</v>
      </c>
    </row>
    <row r="136" spans="1:5" x14ac:dyDescent="0.45">
      <c r="A136" s="4">
        <v>2018</v>
      </c>
      <c r="B136" s="5" t="s">
        <v>177</v>
      </c>
      <c r="C136" s="6">
        <v>11</v>
      </c>
      <c r="D136" s="5" t="s">
        <v>28</v>
      </c>
      <c r="E136" s="6">
        <v>69180</v>
      </c>
    </row>
    <row r="137" spans="1:5" x14ac:dyDescent="0.45">
      <c r="A137" s="4">
        <v>2018</v>
      </c>
      <c r="B137" s="5" t="s">
        <v>178</v>
      </c>
      <c r="C137" s="6">
        <v>12</v>
      </c>
      <c r="D137" s="5" t="s">
        <v>28</v>
      </c>
      <c r="E137" s="6">
        <v>74580</v>
      </c>
    </row>
    <row r="138" spans="1:5" x14ac:dyDescent="0.45">
      <c r="A138" s="4">
        <v>2018</v>
      </c>
      <c r="B138" s="5" t="s">
        <v>179</v>
      </c>
      <c r="C138" s="6">
        <v>1</v>
      </c>
      <c r="D138" s="5" t="s">
        <v>34</v>
      </c>
      <c r="E138" s="6">
        <v>13960</v>
      </c>
    </row>
    <row r="139" spans="1:5" x14ac:dyDescent="0.45">
      <c r="A139" s="4">
        <v>2018</v>
      </c>
      <c r="B139" s="5" t="s">
        <v>180</v>
      </c>
      <c r="C139" s="6">
        <v>2</v>
      </c>
      <c r="D139" s="5" t="s">
        <v>34</v>
      </c>
      <c r="E139" s="6">
        <v>18770</v>
      </c>
    </row>
    <row r="140" spans="1:5" x14ac:dyDescent="0.45">
      <c r="A140" s="4">
        <v>2018</v>
      </c>
      <c r="B140" s="5" t="s">
        <v>181</v>
      </c>
      <c r="C140" s="6">
        <v>3</v>
      </c>
      <c r="D140" s="5" t="s">
        <v>34</v>
      </c>
      <c r="E140" s="6">
        <v>23580</v>
      </c>
    </row>
    <row r="141" spans="1:5" x14ac:dyDescent="0.45">
      <c r="A141" s="4">
        <v>2018</v>
      </c>
      <c r="B141" s="5" t="s">
        <v>182</v>
      </c>
      <c r="C141" s="6">
        <v>4</v>
      </c>
      <c r="D141" s="5" t="s">
        <v>34</v>
      </c>
      <c r="E141" s="6">
        <v>28390</v>
      </c>
    </row>
    <row r="142" spans="1:5" x14ac:dyDescent="0.45">
      <c r="A142" s="4">
        <v>2018</v>
      </c>
      <c r="B142" s="5" t="s">
        <v>183</v>
      </c>
      <c r="C142" s="6">
        <v>5</v>
      </c>
      <c r="D142" s="5" t="s">
        <v>34</v>
      </c>
      <c r="E142" s="6">
        <v>33200</v>
      </c>
    </row>
    <row r="143" spans="1:5" x14ac:dyDescent="0.45">
      <c r="A143" s="4">
        <v>2018</v>
      </c>
      <c r="B143" s="5" t="s">
        <v>184</v>
      </c>
      <c r="C143" s="6">
        <v>6</v>
      </c>
      <c r="D143" s="5" t="s">
        <v>34</v>
      </c>
      <c r="E143" s="6">
        <v>38010</v>
      </c>
    </row>
    <row r="144" spans="1:5" x14ac:dyDescent="0.45">
      <c r="A144" s="4">
        <v>2018</v>
      </c>
      <c r="B144" s="5" t="s">
        <v>185</v>
      </c>
      <c r="C144" s="6">
        <v>7</v>
      </c>
      <c r="D144" s="5" t="s">
        <v>34</v>
      </c>
      <c r="E144" s="6">
        <v>42820</v>
      </c>
    </row>
    <row r="145" spans="1:5" x14ac:dyDescent="0.45">
      <c r="A145" s="4">
        <v>2018</v>
      </c>
      <c r="B145" s="5" t="s">
        <v>186</v>
      </c>
      <c r="C145" s="6">
        <v>8</v>
      </c>
      <c r="D145" s="5" t="s">
        <v>34</v>
      </c>
      <c r="E145" s="6">
        <v>47630</v>
      </c>
    </row>
    <row r="146" spans="1:5" x14ac:dyDescent="0.45">
      <c r="A146" s="4">
        <v>2018</v>
      </c>
      <c r="B146" s="5" t="s">
        <v>187</v>
      </c>
      <c r="C146" s="6">
        <v>9</v>
      </c>
      <c r="D146" s="5" t="s">
        <v>34</v>
      </c>
      <c r="E146" s="6">
        <v>52600</v>
      </c>
    </row>
    <row r="147" spans="1:5" x14ac:dyDescent="0.45">
      <c r="A147" s="4">
        <v>2018</v>
      </c>
      <c r="B147" s="5" t="s">
        <v>188</v>
      </c>
      <c r="C147" s="6">
        <v>10</v>
      </c>
      <c r="D147" s="5" t="s">
        <v>34</v>
      </c>
      <c r="E147" s="6">
        <v>57570</v>
      </c>
    </row>
    <row r="148" spans="1:5" x14ac:dyDescent="0.45">
      <c r="A148" s="4">
        <v>2018</v>
      </c>
      <c r="B148" s="5" t="s">
        <v>189</v>
      </c>
      <c r="C148" s="6">
        <v>11</v>
      </c>
      <c r="D148" s="5" t="s">
        <v>34</v>
      </c>
      <c r="E148" s="6">
        <v>62540</v>
      </c>
    </row>
    <row r="149" spans="1:5" x14ac:dyDescent="0.45">
      <c r="A149" s="4">
        <v>2018</v>
      </c>
      <c r="B149" s="5" t="s">
        <v>190</v>
      </c>
      <c r="C149" s="6">
        <v>12</v>
      </c>
      <c r="D149" s="5" t="s">
        <v>34</v>
      </c>
      <c r="E149" s="6">
        <v>67510</v>
      </c>
    </row>
    <row r="150" spans="1:5" x14ac:dyDescent="0.45">
      <c r="A150" s="4">
        <v>2017</v>
      </c>
      <c r="B150" s="5" t="s">
        <v>191</v>
      </c>
      <c r="C150" s="6">
        <v>1</v>
      </c>
      <c r="D150" s="5" t="s">
        <v>45</v>
      </c>
      <c r="E150" s="6">
        <v>12060</v>
      </c>
    </row>
    <row r="151" spans="1:5" x14ac:dyDescent="0.45">
      <c r="A151" s="4">
        <v>2017</v>
      </c>
      <c r="B151" s="5" t="s">
        <v>192</v>
      </c>
      <c r="C151" s="6">
        <v>2</v>
      </c>
      <c r="D151" s="5" t="s">
        <v>45</v>
      </c>
      <c r="E151" s="6">
        <v>16240</v>
      </c>
    </row>
    <row r="152" spans="1:5" x14ac:dyDescent="0.45">
      <c r="A152" s="4">
        <v>2017</v>
      </c>
      <c r="B152" s="5" t="s">
        <v>193</v>
      </c>
      <c r="C152" s="6">
        <v>3</v>
      </c>
      <c r="D152" s="5" t="s">
        <v>45</v>
      </c>
      <c r="E152" s="6">
        <v>20420</v>
      </c>
    </row>
    <row r="153" spans="1:5" x14ac:dyDescent="0.45">
      <c r="A153" s="4">
        <v>2017</v>
      </c>
      <c r="B153" s="5" t="s">
        <v>194</v>
      </c>
      <c r="C153" s="6">
        <v>4</v>
      </c>
      <c r="D153" s="5" t="s">
        <v>45</v>
      </c>
      <c r="E153" s="6">
        <v>24600</v>
      </c>
    </row>
    <row r="154" spans="1:5" x14ac:dyDescent="0.45">
      <c r="A154" s="4">
        <v>2017</v>
      </c>
      <c r="B154" s="5" t="s">
        <v>195</v>
      </c>
      <c r="C154" s="6">
        <v>5</v>
      </c>
      <c r="D154" s="5" t="s">
        <v>45</v>
      </c>
      <c r="E154" s="6">
        <v>28780</v>
      </c>
    </row>
    <row r="155" spans="1:5" x14ac:dyDescent="0.45">
      <c r="A155" s="4">
        <v>2017</v>
      </c>
      <c r="B155" s="5" t="s">
        <v>196</v>
      </c>
      <c r="C155" s="6">
        <v>6</v>
      </c>
      <c r="D155" s="5" t="s">
        <v>45</v>
      </c>
      <c r="E155" s="6">
        <v>32960</v>
      </c>
    </row>
    <row r="156" spans="1:5" x14ac:dyDescent="0.45">
      <c r="A156" s="4">
        <v>2017</v>
      </c>
      <c r="B156" s="5" t="s">
        <v>197</v>
      </c>
      <c r="C156" s="6">
        <v>7</v>
      </c>
      <c r="D156" s="5" t="s">
        <v>45</v>
      </c>
      <c r="E156" s="6">
        <v>37140</v>
      </c>
    </row>
    <row r="157" spans="1:5" x14ac:dyDescent="0.45">
      <c r="A157" s="4">
        <v>2017</v>
      </c>
      <c r="B157" s="5" t="s">
        <v>198</v>
      </c>
      <c r="C157" s="6">
        <v>8</v>
      </c>
      <c r="D157" s="5" t="s">
        <v>45</v>
      </c>
      <c r="E157" s="6">
        <v>41320</v>
      </c>
    </row>
    <row r="158" spans="1:5" x14ac:dyDescent="0.45">
      <c r="A158" s="4">
        <v>2017</v>
      </c>
      <c r="B158" s="5" t="s">
        <v>199</v>
      </c>
      <c r="C158" s="6">
        <v>9</v>
      </c>
      <c r="D158" s="5" t="s">
        <v>45</v>
      </c>
      <c r="E158" s="6">
        <v>45500</v>
      </c>
    </row>
    <row r="159" spans="1:5" x14ac:dyDescent="0.45">
      <c r="A159" s="4">
        <v>2017</v>
      </c>
      <c r="B159" s="5" t="s">
        <v>200</v>
      </c>
      <c r="C159" s="6">
        <v>10</v>
      </c>
      <c r="D159" s="5" t="s">
        <v>45</v>
      </c>
      <c r="E159" s="6">
        <v>49680</v>
      </c>
    </row>
    <row r="160" spans="1:5" x14ac:dyDescent="0.45">
      <c r="A160" s="4">
        <v>2017</v>
      </c>
      <c r="B160" s="5" t="s">
        <v>201</v>
      </c>
      <c r="C160" s="6">
        <v>11</v>
      </c>
      <c r="D160" s="5" t="s">
        <v>45</v>
      </c>
      <c r="E160" s="6">
        <v>53860</v>
      </c>
    </row>
    <row r="161" spans="1:5" x14ac:dyDescent="0.45">
      <c r="A161" s="4">
        <v>2017</v>
      </c>
      <c r="B161" s="5" t="s">
        <v>202</v>
      </c>
      <c r="C161" s="6">
        <v>12</v>
      </c>
      <c r="D161" s="5" t="s">
        <v>45</v>
      </c>
      <c r="E161" s="6">
        <v>58040</v>
      </c>
    </row>
    <row r="162" spans="1:5" x14ac:dyDescent="0.45">
      <c r="A162" s="4">
        <v>2017</v>
      </c>
      <c r="B162" s="5" t="s">
        <v>203</v>
      </c>
      <c r="C162" s="6">
        <v>1</v>
      </c>
      <c r="D162" s="5" t="s">
        <v>28</v>
      </c>
      <c r="E162" s="6">
        <v>15060</v>
      </c>
    </row>
    <row r="163" spans="1:5" x14ac:dyDescent="0.45">
      <c r="A163" s="4">
        <v>2017</v>
      </c>
      <c r="B163" s="5" t="s">
        <v>204</v>
      </c>
      <c r="C163" s="6">
        <v>2</v>
      </c>
      <c r="D163" s="5" t="s">
        <v>28</v>
      </c>
      <c r="E163" s="6">
        <v>20290</v>
      </c>
    </row>
    <row r="164" spans="1:5" x14ac:dyDescent="0.45">
      <c r="A164" s="4">
        <v>2017</v>
      </c>
      <c r="B164" s="5" t="s">
        <v>205</v>
      </c>
      <c r="C164" s="6">
        <v>3</v>
      </c>
      <c r="D164" s="5" t="s">
        <v>28</v>
      </c>
      <c r="E164" s="6">
        <v>25520</v>
      </c>
    </row>
    <row r="165" spans="1:5" x14ac:dyDescent="0.45">
      <c r="A165" s="4">
        <v>2017</v>
      </c>
      <c r="B165" s="5" t="s">
        <v>206</v>
      </c>
      <c r="C165" s="6">
        <v>4</v>
      </c>
      <c r="D165" s="5" t="s">
        <v>28</v>
      </c>
      <c r="E165" s="6">
        <v>30750</v>
      </c>
    </row>
    <row r="166" spans="1:5" x14ac:dyDescent="0.45">
      <c r="A166" s="4">
        <v>2017</v>
      </c>
      <c r="B166" s="5" t="s">
        <v>207</v>
      </c>
      <c r="C166" s="6">
        <v>5</v>
      </c>
      <c r="D166" s="5" t="s">
        <v>28</v>
      </c>
      <c r="E166" s="6">
        <v>35980</v>
      </c>
    </row>
    <row r="167" spans="1:5" x14ac:dyDescent="0.45">
      <c r="A167" s="4">
        <v>2017</v>
      </c>
      <c r="B167" s="5" t="s">
        <v>208</v>
      </c>
      <c r="C167" s="6">
        <v>6</v>
      </c>
      <c r="D167" s="5" t="s">
        <v>28</v>
      </c>
      <c r="E167" s="6">
        <v>41210</v>
      </c>
    </row>
    <row r="168" spans="1:5" x14ac:dyDescent="0.45">
      <c r="A168" s="4">
        <v>2017</v>
      </c>
      <c r="B168" s="5" t="s">
        <v>209</v>
      </c>
      <c r="C168" s="6">
        <v>7</v>
      </c>
      <c r="D168" s="5" t="s">
        <v>28</v>
      </c>
      <c r="E168" s="6">
        <v>46440</v>
      </c>
    </row>
    <row r="169" spans="1:5" x14ac:dyDescent="0.45">
      <c r="A169" s="4">
        <v>2017</v>
      </c>
      <c r="B169" s="5" t="s">
        <v>210</v>
      </c>
      <c r="C169" s="6">
        <v>8</v>
      </c>
      <c r="D169" s="5" t="s">
        <v>28</v>
      </c>
      <c r="E169" s="6">
        <v>51670</v>
      </c>
    </row>
    <row r="170" spans="1:5" x14ac:dyDescent="0.45">
      <c r="A170" s="4">
        <v>2017</v>
      </c>
      <c r="B170" s="5" t="s">
        <v>211</v>
      </c>
      <c r="C170" s="6">
        <v>9</v>
      </c>
      <c r="D170" s="5" t="s">
        <v>28</v>
      </c>
      <c r="E170" s="6">
        <v>56900</v>
      </c>
    </row>
    <row r="171" spans="1:5" x14ac:dyDescent="0.45">
      <c r="A171" s="4">
        <v>2017</v>
      </c>
      <c r="B171" s="5" t="s">
        <v>212</v>
      </c>
      <c r="C171" s="6">
        <v>10</v>
      </c>
      <c r="D171" s="5" t="s">
        <v>28</v>
      </c>
      <c r="E171" s="6">
        <v>62130</v>
      </c>
    </row>
    <row r="172" spans="1:5" x14ac:dyDescent="0.45">
      <c r="A172" s="4">
        <v>2017</v>
      </c>
      <c r="B172" s="5" t="s">
        <v>213</v>
      </c>
      <c r="C172" s="6">
        <v>11</v>
      </c>
      <c r="D172" s="5" t="s">
        <v>28</v>
      </c>
      <c r="E172" s="6">
        <v>67360</v>
      </c>
    </row>
    <row r="173" spans="1:5" x14ac:dyDescent="0.45">
      <c r="A173" s="4">
        <v>2017</v>
      </c>
      <c r="B173" s="5" t="s">
        <v>214</v>
      </c>
      <c r="C173" s="6">
        <v>12</v>
      </c>
      <c r="D173" s="5" t="s">
        <v>28</v>
      </c>
      <c r="E173" s="6">
        <v>72590</v>
      </c>
    </row>
    <row r="174" spans="1:5" x14ac:dyDescent="0.45">
      <c r="A174" s="4">
        <v>2017</v>
      </c>
      <c r="B174" s="5" t="s">
        <v>215</v>
      </c>
      <c r="C174" s="6">
        <v>1</v>
      </c>
      <c r="D174" s="5" t="s">
        <v>34</v>
      </c>
      <c r="E174" s="6">
        <v>13860</v>
      </c>
    </row>
    <row r="175" spans="1:5" x14ac:dyDescent="0.45">
      <c r="A175" s="4">
        <v>2017</v>
      </c>
      <c r="B175" s="5" t="s">
        <v>216</v>
      </c>
      <c r="C175" s="6">
        <v>2</v>
      </c>
      <c r="D175" s="5" t="s">
        <v>34</v>
      </c>
      <c r="E175" s="6">
        <v>18670</v>
      </c>
    </row>
    <row r="176" spans="1:5" x14ac:dyDescent="0.45">
      <c r="A176" s="4">
        <v>2017</v>
      </c>
      <c r="B176" s="5" t="s">
        <v>217</v>
      </c>
      <c r="C176" s="6">
        <v>3</v>
      </c>
      <c r="D176" s="5" t="s">
        <v>34</v>
      </c>
      <c r="E176" s="6">
        <v>23480</v>
      </c>
    </row>
    <row r="177" spans="1:5" x14ac:dyDescent="0.45">
      <c r="A177" s="4">
        <v>2017</v>
      </c>
      <c r="B177" s="5" t="s">
        <v>218</v>
      </c>
      <c r="C177" s="6">
        <v>4</v>
      </c>
      <c r="D177" s="5" t="s">
        <v>34</v>
      </c>
      <c r="E177" s="6">
        <v>28290</v>
      </c>
    </row>
    <row r="178" spans="1:5" x14ac:dyDescent="0.45">
      <c r="A178" s="4">
        <v>2017</v>
      </c>
      <c r="B178" s="5" t="s">
        <v>219</v>
      </c>
      <c r="C178" s="6">
        <v>5</v>
      </c>
      <c r="D178" s="5" t="s">
        <v>34</v>
      </c>
      <c r="E178" s="6">
        <v>33100</v>
      </c>
    </row>
    <row r="179" spans="1:5" x14ac:dyDescent="0.45">
      <c r="A179" s="4">
        <v>2017</v>
      </c>
      <c r="B179" s="5" t="s">
        <v>220</v>
      </c>
      <c r="C179" s="6">
        <v>6</v>
      </c>
      <c r="D179" s="5" t="s">
        <v>34</v>
      </c>
      <c r="E179" s="6">
        <v>37910</v>
      </c>
    </row>
    <row r="180" spans="1:5" x14ac:dyDescent="0.45">
      <c r="A180" s="4">
        <v>2017</v>
      </c>
      <c r="B180" s="5" t="s">
        <v>221</v>
      </c>
      <c r="C180" s="6">
        <v>7</v>
      </c>
      <c r="D180" s="5" t="s">
        <v>34</v>
      </c>
      <c r="E180" s="6">
        <v>42720</v>
      </c>
    </row>
    <row r="181" spans="1:5" x14ac:dyDescent="0.45">
      <c r="A181" s="4">
        <v>2017</v>
      </c>
      <c r="B181" s="5" t="s">
        <v>222</v>
      </c>
      <c r="C181" s="6">
        <v>8</v>
      </c>
      <c r="D181" s="5" t="s">
        <v>34</v>
      </c>
      <c r="E181" s="6">
        <v>47530</v>
      </c>
    </row>
    <row r="182" spans="1:5" x14ac:dyDescent="0.45">
      <c r="A182" s="4">
        <v>2017</v>
      </c>
      <c r="B182" s="5" t="s">
        <v>223</v>
      </c>
      <c r="C182" s="6">
        <v>9</v>
      </c>
      <c r="D182" s="5" t="s">
        <v>34</v>
      </c>
      <c r="E182" s="6">
        <f>E181+4810</f>
        <v>52340</v>
      </c>
    </row>
    <row r="183" spans="1:5" x14ac:dyDescent="0.45">
      <c r="A183" s="4">
        <v>2017</v>
      </c>
      <c r="B183" s="5" t="s">
        <v>224</v>
      </c>
      <c r="C183" s="6">
        <v>10</v>
      </c>
      <c r="D183" s="5" t="s">
        <v>34</v>
      </c>
      <c r="E183" s="6">
        <f t="shared" ref="E183:E185" si="0">E182+4810</f>
        <v>57150</v>
      </c>
    </row>
    <row r="184" spans="1:5" x14ac:dyDescent="0.45">
      <c r="A184" s="4">
        <v>2017</v>
      </c>
      <c r="B184" s="5" t="s">
        <v>225</v>
      </c>
      <c r="C184" s="6">
        <v>11</v>
      </c>
      <c r="D184" s="5" t="s">
        <v>34</v>
      </c>
      <c r="E184" s="6">
        <f t="shared" si="0"/>
        <v>61960</v>
      </c>
    </row>
    <row r="185" spans="1:5" x14ac:dyDescent="0.45">
      <c r="A185" s="4">
        <v>2017</v>
      </c>
      <c r="B185" s="5" t="s">
        <v>226</v>
      </c>
      <c r="C185" s="6">
        <v>12</v>
      </c>
      <c r="D185" s="5" t="s">
        <v>34</v>
      </c>
      <c r="E185" s="6">
        <f t="shared" si="0"/>
        <v>66770</v>
      </c>
    </row>
    <row r="186" spans="1:5" x14ac:dyDescent="0.45">
      <c r="A186" s="4">
        <v>2016</v>
      </c>
      <c r="B186" s="5" t="s">
        <v>227</v>
      </c>
      <c r="C186" s="6">
        <v>1</v>
      </c>
      <c r="D186" s="5" t="s">
        <v>45</v>
      </c>
      <c r="E186" s="6">
        <v>11880</v>
      </c>
    </row>
    <row r="187" spans="1:5" x14ac:dyDescent="0.45">
      <c r="A187" s="4">
        <v>2016</v>
      </c>
      <c r="B187" s="5" t="s">
        <v>228</v>
      </c>
      <c r="C187" s="6">
        <v>2</v>
      </c>
      <c r="D187" s="5" t="s">
        <v>45</v>
      </c>
      <c r="E187" s="6">
        <v>16040</v>
      </c>
    </row>
    <row r="188" spans="1:5" x14ac:dyDescent="0.45">
      <c r="A188" s="4">
        <v>2016</v>
      </c>
      <c r="B188" s="5" t="s">
        <v>229</v>
      </c>
      <c r="C188" s="6">
        <v>3</v>
      </c>
      <c r="D188" s="5" t="s">
        <v>45</v>
      </c>
      <c r="E188" s="6">
        <v>20200</v>
      </c>
    </row>
    <row r="189" spans="1:5" x14ac:dyDescent="0.45">
      <c r="A189" s="4">
        <v>2016</v>
      </c>
      <c r="B189" s="5" t="s">
        <v>230</v>
      </c>
      <c r="C189" s="6">
        <v>4</v>
      </c>
      <c r="D189" s="5" t="s">
        <v>45</v>
      </c>
      <c r="E189" s="6">
        <v>24360</v>
      </c>
    </row>
    <row r="190" spans="1:5" x14ac:dyDescent="0.45">
      <c r="A190" s="4">
        <v>2016</v>
      </c>
      <c r="B190" s="5" t="s">
        <v>231</v>
      </c>
      <c r="C190" s="6">
        <v>5</v>
      </c>
      <c r="D190" s="5" t="s">
        <v>45</v>
      </c>
      <c r="E190" s="6">
        <v>28520</v>
      </c>
    </row>
    <row r="191" spans="1:5" x14ac:dyDescent="0.45">
      <c r="A191" s="4">
        <v>2016</v>
      </c>
      <c r="B191" s="5" t="s">
        <v>232</v>
      </c>
      <c r="C191" s="6">
        <v>6</v>
      </c>
      <c r="D191" s="5" t="s">
        <v>45</v>
      </c>
      <c r="E191" s="6">
        <v>32680</v>
      </c>
    </row>
    <row r="192" spans="1:5" x14ac:dyDescent="0.45">
      <c r="A192" s="4">
        <v>2016</v>
      </c>
      <c r="B192" s="5" t="s">
        <v>233</v>
      </c>
      <c r="C192" s="6">
        <v>7</v>
      </c>
      <c r="D192" s="5" t="s">
        <v>45</v>
      </c>
      <c r="E192" s="6">
        <v>36840</v>
      </c>
    </row>
    <row r="193" spans="1:5" x14ac:dyDescent="0.45">
      <c r="A193" s="4">
        <v>2016</v>
      </c>
      <c r="B193" s="5" t="s">
        <v>234</v>
      </c>
      <c r="C193" s="6">
        <v>8</v>
      </c>
      <c r="D193" s="5" t="s">
        <v>45</v>
      </c>
      <c r="E193" s="6">
        <v>41000</v>
      </c>
    </row>
    <row r="194" spans="1:5" x14ac:dyDescent="0.45">
      <c r="A194" s="4">
        <v>2016</v>
      </c>
      <c r="B194" s="5" t="s">
        <v>235</v>
      </c>
      <c r="C194" s="6">
        <v>9</v>
      </c>
      <c r="D194" s="5" t="s">
        <v>45</v>
      </c>
      <c r="E194" s="6">
        <v>45160</v>
      </c>
    </row>
    <row r="195" spans="1:5" x14ac:dyDescent="0.45">
      <c r="A195" s="4">
        <v>2016</v>
      </c>
      <c r="B195" s="5" t="s">
        <v>236</v>
      </c>
      <c r="C195" s="6">
        <v>10</v>
      </c>
      <c r="D195" s="5" t="s">
        <v>45</v>
      </c>
      <c r="E195" s="6">
        <v>49320</v>
      </c>
    </row>
    <row r="196" spans="1:5" x14ac:dyDescent="0.45">
      <c r="A196" s="4">
        <v>2016</v>
      </c>
      <c r="B196" s="5" t="s">
        <v>237</v>
      </c>
      <c r="C196" s="6">
        <v>11</v>
      </c>
      <c r="D196" s="5" t="s">
        <v>45</v>
      </c>
      <c r="E196" s="6">
        <v>53480</v>
      </c>
    </row>
    <row r="197" spans="1:5" x14ac:dyDescent="0.45">
      <c r="A197" s="4">
        <v>2016</v>
      </c>
      <c r="B197" s="5" t="s">
        <v>238</v>
      </c>
      <c r="C197" s="6">
        <v>12</v>
      </c>
      <c r="D197" s="5" t="s">
        <v>45</v>
      </c>
      <c r="E197" s="6">
        <v>57640</v>
      </c>
    </row>
    <row r="198" spans="1:5" x14ac:dyDescent="0.45">
      <c r="A198" s="4">
        <v>2016</v>
      </c>
      <c r="B198" s="5" t="s">
        <v>239</v>
      </c>
      <c r="C198" s="6">
        <v>1</v>
      </c>
      <c r="D198" s="5" t="s">
        <v>28</v>
      </c>
      <c r="E198" s="6">
        <v>14712</v>
      </c>
    </row>
    <row r="199" spans="1:5" x14ac:dyDescent="0.45">
      <c r="A199" s="4">
        <v>2016</v>
      </c>
      <c r="B199" s="5" t="s">
        <v>240</v>
      </c>
      <c r="C199" s="6">
        <v>2</v>
      </c>
      <c r="D199" s="5" t="s">
        <v>28</v>
      </c>
      <c r="E199" s="6">
        <v>19912</v>
      </c>
    </row>
    <row r="200" spans="1:5" x14ac:dyDescent="0.45">
      <c r="A200" s="4">
        <v>2016</v>
      </c>
      <c r="B200" s="5" t="s">
        <v>241</v>
      </c>
      <c r="C200" s="6">
        <v>3</v>
      </c>
      <c r="D200" s="5" t="s">
        <v>28</v>
      </c>
      <c r="E200" s="6">
        <v>25112</v>
      </c>
    </row>
    <row r="201" spans="1:5" x14ac:dyDescent="0.45">
      <c r="A201" s="4">
        <v>2016</v>
      </c>
      <c r="B201" s="5" t="s">
        <v>242</v>
      </c>
      <c r="C201" s="6">
        <v>4</v>
      </c>
      <c r="D201" s="5" t="s">
        <v>28</v>
      </c>
      <c r="E201" s="6">
        <v>30312</v>
      </c>
    </row>
    <row r="202" spans="1:5" x14ac:dyDescent="0.45">
      <c r="A202" s="4">
        <v>2016</v>
      </c>
      <c r="B202" s="5" t="s">
        <v>243</v>
      </c>
      <c r="C202" s="6">
        <v>5</v>
      </c>
      <c r="D202" s="5" t="s">
        <v>28</v>
      </c>
      <c r="E202" s="6">
        <v>35512</v>
      </c>
    </row>
    <row r="203" spans="1:5" x14ac:dyDescent="0.45">
      <c r="A203" s="4">
        <v>2016</v>
      </c>
      <c r="B203" s="5" t="s">
        <v>244</v>
      </c>
      <c r="C203" s="6">
        <v>6</v>
      </c>
      <c r="D203" s="5" t="s">
        <v>28</v>
      </c>
      <c r="E203" s="6">
        <v>40712</v>
      </c>
    </row>
    <row r="204" spans="1:5" x14ac:dyDescent="0.45">
      <c r="A204" s="4">
        <v>2016</v>
      </c>
      <c r="B204" s="5" t="s">
        <v>245</v>
      </c>
      <c r="C204" s="6">
        <v>7</v>
      </c>
      <c r="D204" s="5" t="s">
        <v>28</v>
      </c>
      <c r="E204" s="6">
        <v>45912</v>
      </c>
    </row>
    <row r="205" spans="1:5" x14ac:dyDescent="0.45">
      <c r="A205" s="4">
        <v>2016</v>
      </c>
      <c r="B205" s="5" t="s">
        <v>246</v>
      </c>
      <c r="C205" s="6">
        <v>8</v>
      </c>
      <c r="D205" s="5" t="s">
        <v>28</v>
      </c>
      <c r="E205" s="6">
        <v>51112</v>
      </c>
    </row>
    <row r="206" spans="1:5" x14ac:dyDescent="0.45">
      <c r="A206" s="4">
        <v>2016</v>
      </c>
      <c r="B206" s="5" t="s">
        <v>247</v>
      </c>
      <c r="C206" s="6">
        <v>9</v>
      </c>
      <c r="D206" s="5" t="s">
        <v>28</v>
      </c>
      <c r="E206" s="6">
        <v>56312</v>
      </c>
    </row>
    <row r="207" spans="1:5" x14ac:dyDescent="0.45">
      <c r="A207" s="4">
        <v>2016</v>
      </c>
      <c r="B207" s="5" t="s">
        <v>248</v>
      </c>
      <c r="C207" s="6">
        <v>10</v>
      </c>
      <c r="D207" s="5" t="s">
        <v>28</v>
      </c>
      <c r="E207" s="6">
        <v>61512</v>
      </c>
    </row>
    <row r="208" spans="1:5" x14ac:dyDescent="0.45">
      <c r="A208" s="4">
        <v>2016</v>
      </c>
      <c r="B208" s="5" t="s">
        <v>249</v>
      </c>
      <c r="C208" s="6">
        <v>11</v>
      </c>
      <c r="D208" s="5" t="s">
        <v>28</v>
      </c>
      <c r="E208" s="6">
        <v>66712</v>
      </c>
    </row>
    <row r="209" spans="1:5" x14ac:dyDescent="0.45">
      <c r="A209" s="4">
        <v>2016</v>
      </c>
      <c r="B209" s="5" t="s">
        <v>250</v>
      </c>
      <c r="C209" s="6">
        <v>12</v>
      </c>
      <c r="D209" s="5" t="s">
        <v>28</v>
      </c>
      <c r="E209" s="6">
        <v>71912</v>
      </c>
    </row>
    <row r="210" spans="1:5" x14ac:dyDescent="0.45">
      <c r="A210" s="4">
        <v>2016</v>
      </c>
      <c r="B210" s="5" t="s">
        <v>251</v>
      </c>
      <c r="C210" s="6">
        <v>1</v>
      </c>
      <c r="D210" s="5" t="s">
        <v>34</v>
      </c>
      <c r="E210" s="6">
        <v>13535</v>
      </c>
    </row>
    <row r="211" spans="1:5" x14ac:dyDescent="0.45">
      <c r="A211" s="4">
        <v>2016</v>
      </c>
      <c r="B211" s="5" t="s">
        <v>252</v>
      </c>
      <c r="C211" s="6">
        <v>2</v>
      </c>
      <c r="D211" s="5" t="s">
        <v>34</v>
      </c>
      <c r="E211" s="6">
        <v>18315</v>
      </c>
    </row>
    <row r="212" spans="1:5" x14ac:dyDescent="0.45">
      <c r="A212" s="4">
        <v>2016</v>
      </c>
      <c r="B212" s="5" t="s">
        <v>253</v>
      </c>
      <c r="C212" s="6">
        <v>3</v>
      </c>
      <c r="D212" s="5" t="s">
        <v>34</v>
      </c>
      <c r="E212" s="6">
        <v>23095</v>
      </c>
    </row>
    <row r="213" spans="1:5" x14ac:dyDescent="0.45">
      <c r="A213" s="4">
        <v>2016</v>
      </c>
      <c r="B213" s="5" t="s">
        <v>254</v>
      </c>
      <c r="C213" s="6">
        <v>4</v>
      </c>
      <c r="D213" s="5" t="s">
        <v>34</v>
      </c>
      <c r="E213" s="6">
        <v>27875</v>
      </c>
    </row>
    <row r="214" spans="1:5" x14ac:dyDescent="0.45">
      <c r="A214" s="4">
        <v>2016</v>
      </c>
      <c r="B214" s="5" t="s">
        <v>255</v>
      </c>
      <c r="C214" s="6">
        <v>5</v>
      </c>
      <c r="D214" s="5" t="s">
        <v>34</v>
      </c>
      <c r="E214" s="6">
        <v>32655</v>
      </c>
    </row>
    <row r="215" spans="1:5" x14ac:dyDescent="0.45">
      <c r="A215" s="4">
        <v>2016</v>
      </c>
      <c r="B215" s="5" t="s">
        <v>256</v>
      </c>
      <c r="C215" s="6">
        <v>6</v>
      </c>
      <c r="D215" s="5" t="s">
        <v>34</v>
      </c>
      <c r="E215" s="6">
        <v>37435</v>
      </c>
    </row>
    <row r="216" spans="1:5" x14ac:dyDescent="0.45">
      <c r="A216" s="4">
        <v>2016</v>
      </c>
      <c r="B216" s="5" t="s">
        <v>257</v>
      </c>
      <c r="C216" s="6">
        <v>7</v>
      </c>
      <c r="D216" s="5" t="s">
        <v>34</v>
      </c>
      <c r="E216" s="6">
        <v>42215</v>
      </c>
    </row>
    <row r="217" spans="1:5" x14ac:dyDescent="0.45">
      <c r="A217" s="4">
        <v>2016</v>
      </c>
      <c r="B217" s="5" t="s">
        <v>258</v>
      </c>
      <c r="C217" s="6">
        <v>8</v>
      </c>
      <c r="D217" s="5" t="s">
        <v>34</v>
      </c>
      <c r="E217" s="6">
        <v>46995</v>
      </c>
    </row>
    <row r="218" spans="1:5" x14ac:dyDescent="0.45">
      <c r="A218" s="4">
        <v>2016</v>
      </c>
      <c r="B218" s="5" t="s">
        <v>259</v>
      </c>
      <c r="C218" s="6">
        <v>9</v>
      </c>
      <c r="D218" s="5" t="s">
        <v>34</v>
      </c>
      <c r="E218" s="6">
        <v>51775</v>
      </c>
    </row>
    <row r="219" spans="1:5" x14ac:dyDescent="0.45">
      <c r="A219" s="4">
        <v>2016</v>
      </c>
      <c r="B219" s="5" t="s">
        <v>260</v>
      </c>
      <c r="C219" s="6">
        <v>10</v>
      </c>
      <c r="D219" s="5" t="s">
        <v>34</v>
      </c>
      <c r="E219" s="6">
        <v>56555</v>
      </c>
    </row>
    <row r="220" spans="1:5" x14ac:dyDescent="0.45">
      <c r="A220" s="4">
        <v>2016</v>
      </c>
      <c r="B220" s="5" t="s">
        <v>261</v>
      </c>
      <c r="C220" s="6">
        <v>11</v>
      </c>
      <c r="D220" s="5" t="s">
        <v>34</v>
      </c>
      <c r="E220" s="6">
        <v>61335</v>
      </c>
    </row>
    <row r="221" spans="1:5" x14ac:dyDescent="0.45">
      <c r="A221" s="4">
        <v>2016</v>
      </c>
      <c r="B221" s="5" t="s">
        <v>262</v>
      </c>
      <c r="C221" s="6">
        <v>12</v>
      </c>
      <c r="D221" s="5" t="s">
        <v>34</v>
      </c>
      <c r="E221" s="6">
        <v>66115</v>
      </c>
    </row>
    <row r="222" spans="1:5" x14ac:dyDescent="0.45">
      <c r="A222" s="4">
        <v>2015</v>
      </c>
      <c r="B222" s="5" t="s">
        <v>263</v>
      </c>
      <c r="C222" s="6">
        <v>1</v>
      </c>
      <c r="D222" s="5" t="s">
        <v>45</v>
      </c>
      <c r="E222" s="6">
        <v>11770</v>
      </c>
    </row>
    <row r="223" spans="1:5" x14ac:dyDescent="0.45">
      <c r="A223" s="4">
        <v>2015</v>
      </c>
      <c r="B223" s="5" t="s">
        <v>264</v>
      </c>
      <c r="C223" s="6">
        <v>2</v>
      </c>
      <c r="D223" s="5" t="s">
        <v>45</v>
      </c>
      <c r="E223" s="6">
        <v>15930</v>
      </c>
    </row>
    <row r="224" spans="1:5" x14ac:dyDescent="0.45">
      <c r="A224" s="4">
        <v>2015</v>
      </c>
      <c r="B224" s="5" t="s">
        <v>265</v>
      </c>
      <c r="C224" s="6">
        <v>3</v>
      </c>
      <c r="D224" s="5" t="s">
        <v>45</v>
      </c>
      <c r="E224" s="6">
        <v>20090</v>
      </c>
    </row>
    <row r="225" spans="1:5" x14ac:dyDescent="0.45">
      <c r="A225" s="4">
        <v>2015</v>
      </c>
      <c r="B225" s="5" t="s">
        <v>266</v>
      </c>
      <c r="C225" s="6">
        <v>4</v>
      </c>
      <c r="D225" s="5" t="s">
        <v>45</v>
      </c>
      <c r="E225" s="6">
        <v>24250</v>
      </c>
    </row>
    <row r="226" spans="1:5" x14ac:dyDescent="0.45">
      <c r="A226" s="4">
        <v>2015</v>
      </c>
      <c r="B226" s="5" t="s">
        <v>267</v>
      </c>
      <c r="C226" s="6">
        <v>5</v>
      </c>
      <c r="D226" s="5" t="s">
        <v>45</v>
      </c>
      <c r="E226" s="6">
        <v>28410</v>
      </c>
    </row>
    <row r="227" spans="1:5" x14ac:dyDescent="0.45">
      <c r="A227" s="4">
        <v>2015</v>
      </c>
      <c r="B227" s="5" t="s">
        <v>268</v>
      </c>
      <c r="C227" s="6">
        <v>6</v>
      </c>
      <c r="D227" s="5" t="s">
        <v>45</v>
      </c>
      <c r="E227" s="6">
        <v>32570</v>
      </c>
    </row>
    <row r="228" spans="1:5" x14ac:dyDescent="0.45">
      <c r="A228" s="4">
        <v>2015</v>
      </c>
      <c r="B228" s="5" t="s">
        <v>269</v>
      </c>
      <c r="C228" s="6">
        <v>7</v>
      </c>
      <c r="D228" s="5" t="s">
        <v>45</v>
      </c>
      <c r="E228" s="6">
        <v>36730</v>
      </c>
    </row>
    <row r="229" spans="1:5" x14ac:dyDescent="0.45">
      <c r="A229" s="4">
        <v>2015</v>
      </c>
      <c r="B229" s="5" t="s">
        <v>270</v>
      </c>
      <c r="C229" s="6">
        <v>8</v>
      </c>
      <c r="D229" s="5" t="s">
        <v>45</v>
      </c>
      <c r="E229" s="6">
        <v>40890</v>
      </c>
    </row>
    <row r="230" spans="1:5" x14ac:dyDescent="0.45">
      <c r="A230" s="4">
        <v>2015</v>
      </c>
      <c r="B230" s="5" t="s">
        <v>271</v>
      </c>
      <c r="C230" s="6">
        <v>9</v>
      </c>
      <c r="D230" s="5" t="s">
        <v>45</v>
      </c>
      <c r="E230" s="6">
        <v>45050</v>
      </c>
    </row>
    <row r="231" spans="1:5" x14ac:dyDescent="0.45">
      <c r="A231" s="4">
        <v>2015</v>
      </c>
      <c r="B231" s="5" t="s">
        <v>272</v>
      </c>
      <c r="C231" s="6">
        <v>10</v>
      </c>
      <c r="D231" s="5" t="s">
        <v>45</v>
      </c>
      <c r="E231" s="6">
        <v>49210</v>
      </c>
    </row>
    <row r="232" spans="1:5" x14ac:dyDescent="0.45">
      <c r="A232" s="4">
        <v>2015</v>
      </c>
      <c r="B232" s="5" t="s">
        <v>273</v>
      </c>
      <c r="C232" s="6">
        <v>11</v>
      </c>
      <c r="D232" s="5" t="s">
        <v>45</v>
      </c>
      <c r="E232" s="6">
        <v>53370</v>
      </c>
    </row>
    <row r="233" spans="1:5" x14ac:dyDescent="0.45">
      <c r="A233" s="4">
        <v>2015</v>
      </c>
      <c r="B233" s="5" t="s">
        <v>274</v>
      </c>
      <c r="C233" s="6">
        <v>12</v>
      </c>
      <c r="D233" s="5" t="s">
        <v>45</v>
      </c>
      <c r="E233" s="6">
        <v>57530</v>
      </c>
    </row>
    <row r="234" spans="1:5" x14ac:dyDescent="0.45">
      <c r="A234" s="4">
        <v>2015</v>
      </c>
      <c r="B234" s="5" t="s">
        <v>275</v>
      </c>
      <c r="C234" s="6">
        <v>1</v>
      </c>
      <c r="D234" s="5" t="s">
        <v>28</v>
      </c>
      <c r="E234" s="6">
        <v>14720</v>
      </c>
    </row>
    <row r="235" spans="1:5" x14ac:dyDescent="0.45">
      <c r="A235" s="4">
        <v>2015</v>
      </c>
      <c r="B235" s="5" t="s">
        <v>276</v>
      </c>
      <c r="C235" s="6">
        <v>2</v>
      </c>
      <c r="D235" s="5" t="s">
        <v>28</v>
      </c>
      <c r="E235" s="6">
        <v>19920</v>
      </c>
    </row>
    <row r="236" spans="1:5" x14ac:dyDescent="0.45">
      <c r="A236" s="4">
        <v>2015</v>
      </c>
      <c r="B236" s="5" t="s">
        <v>277</v>
      </c>
      <c r="C236" s="6">
        <v>3</v>
      </c>
      <c r="D236" s="5" t="s">
        <v>28</v>
      </c>
      <c r="E236" s="6">
        <v>25120</v>
      </c>
    </row>
    <row r="237" spans="1:5" x14ac:dyDescent="0.45">
      <c r="A237" s="4">
        <v>2015</v>
      </c>
      <c r="B237" s="5" t="s">
        <v>278</v>
      </c>
      <c r="C237" s="6">
        <v>4</v>
      </c>
      <c r="D237" s="5" t="s">
        <v>28</v>
      </c>
      <c r="E237" s="6">
        <v>30320</v>
      </c>
    </row>
    <row r="238" spans="1:5" x14ac:dyDescent="0.45">
      <c r="A238" s="4">
        <v>2015</v>
      </c>
      <c r="B238" s="5" t="s">
        <v>279</v>
      </c>
      <c r="C238" s="6">
        <v>5</v>
      </c>
      <c r="D238" s="5" t="s">
        <v>28</v>
      </c>
      <c r="E238" s="6">
        <v>35520</v>
      </c>
    </row>
    <row r="239" spans="1:5" x14ac:dyDescent="0.45">
      <c r="A239" s="4">
        <v>2015</v>
      </c>
      <c r="B239" s="5" t="s">
        <v>280</v>
      </c>
      <c r="C239" s="6">
        <v>6</v>
      </c>
      <c r="D239" s="5" t="s">
        <v>28</v>
      </c>
      <c r="E239" s="6">
        <v>40720</v>
      </c>
    </row>
    <row r="240" spans="1:5" x14ac:dyDescent="0.45">
      <c r="A240" s="4">
        <v>2015</v>
      </c>
      <c r="B240" s="5" t="s">
        <v>281</v>
      </c>
      <c r="C240" s="6">
        <v>7</v>
      </c>
      <c r="D240" s="5" t="s">
        <v>28</v>
      </c>
      <c r="E240" s="6">
        <v>45920</v>
      </c>
    </row>
    <row r="241" spans="1:5" x14ac:dyDescent="0.45">
      <c r="A241" s="4">
        <v>2015</v>
      </c>
      <c r="B241" s="5" t="s">
        <v>282</v>
      </c>
      <c r="C241" s="6">
        <v>8</v>
      </c>
      <c r="D241" s="5" t="s">
        <v>28</v>
      </c>
      <c r="E241" s="6">
        <v>51120</v>
      </c>
    </row>
    <row r="242" spans="1:5" x14ac:dyDescent="0.45">
      <c r="A242" s="4">
        <v>2015</v>
      </c>
      <c r="B242" s="5" t="s">
        <v>283</v>
      </c>
      <c r="C242" s="6">
        <v>9</v>
      </c>
      <c r="D242" s="5" t="s">
        <v>28</v>
      </c>
      <c r="E242" s="6">
        <v>56320</v>
      </c>
    </row>
    <row r="243" spans="1:5" x14ac:dyDescent="0.45">
      <c r="A243" s="4">
        <v>2015</v>
      </c>
      <c r="B243" s="5" t="s">
        <v>284</v>
      </c>
      <c r="C243" s="6">
        <v>10</v>
      </c>
      <c r="D243" s="5" t="s">
        <v>28</v>
      </c>
      <c r="E243" s="6">
        <v>61520</v>
      </c>
    </row>
    <row r="244" spans="1:5" x14ac:dyDescent="0.45">
      <c r="A244" s="4">
        <v>2015</v>
      </c>
      <c r="B244" s="5" t="s">
        <v>285</v>
      </c>
      <c r="C244" s="6">
        <v>11</v>
      </c>
      <c r="D244" s="5" t="s">
        <v>28</v>
      </c>
      <c r="E244" s="6">
        <v>66720</v>
      </c>
    </row>
    <row r="245" spans="1:5" x14ac:dyDescent="0.45">
      <c r="A245" s="4">
        <v>2015</v>
      </c>
      <c r="B245" s="5" t="s">
        <v>286</v>
      </c>
      <c r="C245" s="6">
        <v>12</v>
      </c>
      <c r="D245" s="5" t="s">
        <v>28</v>
      </c>
      <c r="E245" s="6">
        <v>71920</v>
      </c>
    </row>
    <row r="246" spans="1:5" x14ac:dyDescent="0.45">
      <c r="A246" s="4">
        <v>2015</v>
      </c>
      <c r="B246" s="5" t="s">
        <v>287</v>
      </c>
      <c r="C246" s="6">
        <v>1</v>
      </c>
      <c r="D246" s="5" t="s">
        <v>34</v>
      </c>
      <c r="E246" s="6">
        <v>13550</v>
      </c>
    </row>
    <row r="247" spans="1:5" x14ac:dyDescent="0.45">
      <c r="A247" s="4">
        <v>2015</v>
      </c>
      <c r="B247" s="5" t="s">
        <v>288</v>
      </c>
      <c r="C247" s="6">
        <v>2</v>
      </c>
      <c r="D247" s="5" t="s">
        <v>34</v>
      </c>
      <c r="E247" s="6">
        <v>18330</v>
      </c>
    </row>
    <row r="248" spans="1:5" x14ac:dyDescent="0.45">
      <c r="A248" s="4">
        <v>2015</v>
      </c>
      <c r="B248" s="5" t="s">
        <v>289</v>
      </c>
      <c r="C248" s="6">
        <v>3</v>
      </c>
      <c r="D248" s="5" t="s">
        <v>34</v>
      </c>
      <c r="E248" s="6">
        <v>23110</v>
      </c>
    </row>
    <row r="249" spans="1:5" x14ac:dyDescent="0.45">
      <c r="A249" s="4">
        <v>2015</v>
      </c>
      <c r="B249" s="5" t="s">
        <v>290</v>
      </c>
      <c r="C249" s="6">
        <v>4</v>
      </c>
      <c r="D249" s="5" t="s">
        <v>34</v>
      </c>
      <c r="E249" s="6">
        <v>27890</v>
      </c>
    </row>
    <row r="250" spans="1:5" x14ac:dyDescent="0.45">
      <c r="A250" s="4">
        <v>2015</v>
      </c>
      <c r="B250" s="5" t="s">
        <v>291</v>
      </c>
      <c r="C250" s="6">
        <v>5</v>
      </c>
      <c r="D250" s="5" t="s">
        <v>34</v>
      </c>
      <c r="E250" s="6">
        <v>32670</v>
      </c>
    </row>
    <row r="251" spans="1:5" x14ac:dyDescent="0.45">
      <c r="A251" s="4">
        <v>2015</v>
      </c>
      <c r="B251" s="5" t="s">
        <v>292</v>
      </c>
      <c r="C251" s="6">
        <v>6</v>
      </c>
      <c r="D251" s="5" t="s">
        <v>34</v>
      </c>
      <c r="E251" s="6">
        <v>37450</v>
      </c>
    </row>
    <row r="252" spans="1:5" x14ac:dyDescent="0.45">
      <c r="A252" s="4">
        <v>2015</v>
      </c>
      <c r="B252" s="5" t="s">
        <v>293</v>
      </c>
      <c r="C252" s="6">
        <v>7</v>
      </c>
      <c r="D252" s="5" t="s">
        <v>34</v>
      </c>
      <c r="E252" s="6">
        <v>42230</v>
      </c>
    </row>
    <row r="253" spans="1:5" x14ac:dyDescent="0.45">
      <c r="A253" s="4">
        <v>2015</v>
      </c>
      <c r="B253" s="5" t="s">
        <v>294</v>
      </c>
      <c r="C253" s="6">
        <v>8</v>
      </c>
      <c r="D253" s="5" t="s">
        <v>34</v>
      </c>
      <c r="E253" s="6">
        <v>47010</v>
      </c>
    </row>
    <row r="254" spans="1:5" x14ac:dyDescent="0.45">
      <c r="A254" s="4">
        <v>2015</v>
      </c>
      <c r="B254" s="5" t="s">
        <v>295</v>
      </c>
      <c r="C254" s="6">
        <v>9</v>
      </c>
      <c r="D254" s="5" t="s">
        <v>34</v>
      </c>
      <c r="E254" s="6">
        <f>E253+4780</f>
        <v>51790</v>
      </c>
    </row>
    <row r="255" spans="1:5" x14ac:dyDescent="0.45">
      <c r="A255" s="4">
        <v>2015</v>
      </c>
      <c r="B255" s="5" t="s">
        <v>296</v>
      </c>
      <c r="C255" s="6">
        <v>10</v>
      </c>
      <c r="D255" s="5" t="s">
        <v>34</v>
      </c>
      <c r="E255" s="6">
        <f t="shared" ref="E255:E257" si="1">E254+4780</f>
        <v>56570</v>
      </c>
    </row>
    <row r="256" spans="1:5" x14ac:dyDescent="0.45">
      <c r="A256" s="4">
        <v>2015</v>
      </c>
      <c r="B256" s="5" t="s">
        <v>297</v>
      </c>
      <c r="C256" s="6">
        <v>11</v>
      </c>
      <c r="D256" s="5" t="s">
        <v>34</v>
      </c>
      <c r="E256" s="6">
        <f t="shared" si="1"/>
        <v>61350</v>
      </c>
    </row>
    <row r="257" spans="1:5" x14ac:dyDescent="0.45">
      <c r="A257" s="4">
        <v>2015</v>
      </c>
      <c r="B257" s="5" t="s">
        <v>298</v>
      </c>
      <c r="C257" s="6">
        <v>12</v>
      </c>
      <c r="D257" s="5" t="s">
        <v>34</v>
      </c>
      <c r="E257" s="6">
        <f t="shared" si="1"/>
        <v>66130</v>
      </c>
    </row>
    <row r="258" spans="1:5" x14ac:dyDescent="0.45">
      <c r="A258" s="4">
        <v>2014</v>
      </c>
      <c r="B258" s="5" t="s">
        <v>299</v>
      </c>
      <c r="C258" s="6">
        <v>1</v>
      </c>
      <c r="D258" s="5" t="s">
        <v>45</v>
      </c>
      <c r="E258" s="6">
        <v>11670</v>
      </c>
    </row>
    <row r="259" spans="1:5" x14ac:dyDescent="0.45">
      <c r="A259" s="4">
        <v>2014</v>
      </c>
      <c r="B259" s="5" t="s">
        <v>300</v>
      </c>
      <c r="C259" s="6">
        <v>2</v>
      </c>
      <c r="D259" s="5" t="s">
        <v>45</v>
      </c>
      <c r="E259" s="6">
        <v>15730</v>
      </c>
    </row>
    <row r="260" spans="1:5" x14ac:dyDescent="0.45">
      <c r="A260" s="4">
        <v>2014</v>
      </c>
      <c r="B260" s="5" t="s">
        <v>301</v>
      </c>
      <c r="C260" s="6">
        <v>3</v>
      </c>
      <c r="D260" s="5" t="s">
        <v>45</v>
      </c>
      <c r="E260" s="6">
        <v>19790</v>
      </c>
    </row>
    <row r="261" spans="1:5" x14ac:dyDescent="0.45">
      <c r="A261" s="4">
        <v>2014</v>
      </c>
      <c r="B261" s="5" t="s">
        <v>302</v>
      </c>
      <c r="C261" s="6">
        <v>4</v>
      </c>
      <c r="D261" s="5" t="s">
        <v>45</v>
      </c>
      <c r="E261" s="6">
        <v>23850</v>
      </c>
    </row>
    <row r="262" spans="1:5" x14ac:dyDescent="0.45">
      <c r="A262" s="4">
        <v>2014</v>
      </c>
      <c r="B262" s="5" t="s">
        <v>303</v>
      </c>
      <c r="C262" s="6">
        <v>5</v>
      </c>
      <c r="D262" s="5" t="s">
        <v>45</v>
      </c>
      <c r="E262" s="6">
        <v>27910</v>
      </c>
    </row>
    <row r="263" spans="1:5" x14ac:dyDescent="0.45">
      <c r="A263" s="4">
        <v>2014</v>
      </c>
      <c r="B263" s="5" t="s">
        <v>304</v>
      </c>
      <c r="C263" s="6">
        <v>6</v>
      </c>
      <c r="D263" s="5" t="s">
        <v>45</v>
      </c>
      <c r="E263" s="6">
        <v>31970</v>
      </c>
    </row>
    <row r="264" spans="1:5" x14ac:dyDescent="0.45">
      <c r="A264" s="4">
        <v>2014</v>
      </c>
      <c r="B264" s="5" t="s">
        <v>305</v>
      </c>
      <c r="C264" s="6">
        <v>7</v>
      </c>
      <c r="D264" s="5" t="s">
        <v>45</v>
      </c>
      <c r="E264" s="6">
        <v>36030</v>
      </c>
    </row>
    <row r="265" spans="1:5" x14ac:dyDescent="0.45">
      <c r="A265" s="4">
        <v>2014</v>
      </c>
      <c r="B265" s="5" t="s">
        <v>306</v>
      </c>
      <c r="C265" s="6">
        <v>8</v>
      </c>
      <c r="D265" s="5" t="s">
        <v>45</v>
      </c>
      <c r="E265" s="6">
        <v>40090</v>
      </c>
    </row>
    <row r="266" spans="1:5" x14ac:dyDescent="0.45">
      <c r="A266" s="4">
        <v>2014</v>
      </c>
      <c r="B266" s="5" t="s">
        <v>307</v>
      </c>
      <c r="C266" s="6">
        <v>9</v>
      </c>
      <c r="D266" s="5" t="s">
        <v>45</v>
      </c>
      <c r="E266" s="6">
        <v>44150</v>
      </c>
    </row>
    <row r="267" spans="1:5" x14ac:dyDescent="0.45">
      <c r="A267" s="4">
        <v>2014</v>
      </c>
      <c r="B267" s="5" t="s">
        <v>308</v>
      </c>
      <c r="C267" s="6">
        <v>10</v>
      </c>
      <c r="D267" s="5" t="s">
        <v>45</v>
      </c>
      <c r="E267" s="6">
        <v>48210</v>
      </c>
    </row>
    <row r="268" spans="1:5" x14ac:dyDescent="0.45">
      <c r="A268" s="4">
        <v>2014</v>
      </c>
      <c r="B268" s="5" t="s">
        <v>309</v>
      </c>
      <c r="C268" s="6">
        <v>11</v>
      </c>
      <c r="D268" s="5" t="s">
        <v>45</v>
      </c>
      <c r="E268" s="6">
        <v>52270</v>
      </c>
    </row>
    <row r="269" spans="1:5" x14ac:dyDescent="0.45">
      <c r="A269" s="4">
        <v>2014</v>
      </c>
      <c r="B269" s="5" t="s">
        <v>310</v>
      </c>
      <c r="C269" s="6">
        <v>12</v>
      </c>
      <c r="D269" s="5" t="s">
        <v>45</v>
      </c>
      <c r="E269" s="6">
        <v>56330</v>
      </c>
    </row>
    <row r="270" spans="1:5" x14ac:dyDescent="0.45">
      <c r="A270" s="4">
        <v>2014</v>
      </c>
      <c r="B270" s="5" t="s">
        <v>311</v>
      </c>
      <c r="C270" s="6">
        <v>1</v>
      </c>
      <c r="D270" s="5" t="s">
        <v>28</v>
      </c>
      <c r="E270" s="6">
        <v>14580</v>
      </c>
    </row>
    <row r="271" spans="1:5" x14ac:dyDescent="0.45">
      <c r="A271" s="4">
        <v>2014</v>
      </c>
      <c r="B271" s="5" t="s">
        <v>312</v>
      </c>
      <c r="C271" s="6">
        <v>2</v>
      </c>
      <c r="D271" s="5" t="s">
        <v>28</v>
      </c>
      <c r="E271" s="6">
        <v>19660</v>
      </c>
    </row>
    <row r="272" spans="1:5" x14ac:dyDescent="0.45">
      <c r="A272" s="4">
        <v>2014</v>
      </c>
      <c r="B272" s="5" t="s">
        <v>313</v>
      </c>
      <c r="C272" s="6">
        <v>3</v>
      </c>
      <c r="D272" s="5" t="s">
        <v>28</v>
      </c>
      <c r="E272" s="6">
        <v>24740</v>
      </c>
    </row>
    <row r="273" spans="1:5" x14ac:dyDescent="0.45">
      <c r="A273" s="4">
        <v>2014</v>
      </c>
      <c r="B273" s="5" t="s">
        <v>314</v>
      </c>
      <c r="C273" s="6">
        <v>4</v>
      </c>
      <c r="D273" s="5" t="s">
        <v>28</v>
      </c>
      <c r="E273" s="6">
        <v>29820</v>
      </c>
    </row>
    <row r="274" spans="1:5" x14ac:dyDescent="0.45">
      <c r="A274" s="4">
        <v>2014</v>
      </c>
      <c r="B274" s="5" t="s">
        <v>315</v>
      </c>
      <c r="C274" s="6">
        <v>5</v>
      </c>
      <c r="D274" s="5" t="s">
        <v>28</v>
      </c>
      <c r="E274" s="6">
        <v>34900</v>
      </c>
    </row>
    <row r="275" spans="1:5" x14ac:dyDescent="0.45">
      <c r="A275" s="4">
        <v>2014</v>
      </c>
      <c r="B275" s="5" t="s">
        <v>316</v>
      </c>
      <c r="C275" s="6">
        <v>6</v>
      </c>
      <c r="D275" s="5" t="s">
        <v>28</v>
      </c>
      <c r="E275" s="6">
        <v>39980</v>
      </c>
    </row>
    <row r="276" spans="1:5" x14ac:dyDescent="0.45">
      <c r="A276" s="4">
        <v>2014</v>
      </c>
      <c r="B276" s="5" t="s">
        <v>317</v>
      </c>
      <c r="C276" s="6">
        <v>7</v>
      </c>
      <c r="D276" s="5" t="s">
        <v>28</v>
      </c>
      <c r="E276" s="6">
        <v>45060</v>
      </c>
    </row>
    <row r="277" spans="1:5" x14ac:dyDescent="0.45">
      <c r="A277" s="4">
        <v>2014</v>
      </c>
      <c r="B277" s="5" t="s">
        <v>318</v>
      </c>
      <c r="C277" s="6">
        <v>8</v>
      </c>
      <c r="D277" s="5" t="s">
        <v>28</v>
      </c>
      <c r="E277" s="6">
        <v>50140</v>
      </c>
    </row>
    <row r="278" spans="1:5" x14ac:dyDescent="0.45">
      <c r="A278" s="4">
        <v>2014</v>
      </c>
      <c r="B278" s="5" t="s">
        <v>478</v>
      </c>
      <c r="C278" s="6">
        <v>9</v>
      </c>
      <c r="D278" s="5" t="s">
        <v>28</v>
      </c>
      <c r="E278" s="6">
        <v>55220</v>
      </c>
    </row>
    <row r="279" spans="1:5" x14ac:dyDescent="0.45">
      <c r="A279" s="4">
        <v>2014</v>
      </c>
      <c r="B279" s="5" t="s">
        <v>319</v>
      </c>
      <c r="C279" s="6">
        <v>10</v>
      </c>
      <c r="D279" s="5" t="s">
        <v>28</v>
      </c>
      <c r="E279" s="6">
        <v>60300</v>
      </c>
    </row>
    <row r="280" spans="1:5" x14ac:dyDescent="0.45">
      <c r="A280" s="4">
        <v>2014</v>
      </c>
      <c r="B280" s="5" t="s">
        <v>320</v>
      </c>
      <c r="C280" s="6">
        <v>11</v>
      </c>
      <c r="D280" s="5" t="s">
        <v>28</v>
      </c>
      <c r="E280" s="6">
        <v>65380</v>
      </c>
    </row>
    <row r="281" spans="1:5" x14ac:dyDescent="0.45">
      <c r="A281" s="4">
        <v>2014</v>
      </c>
      <c r="B281" s="5" t="s">
        <v>321</v>
      </c>
      <c r="C281" s="6">
        <v>12</v>
      </c>
      <c r="D281" s="5" t="s">
        <v>28</v>
      </c>
      <c r="E281" s="6">
        <v>70460</v>
      </c>
    </row>
    <row r="282" spans="1:5" x14ac:dyDescent="0.45">
      <c r="A282" s="4">
        <v>2014</v>
      </c>
      <c r="B282" s="5" t="s">
        <v>322</v>
      </c>
      <c r="C282" s="6">
        <v>1</v>
      </c>
      <c r="D282" s="5" t="s">
        <v>34</v>
      </c>
      <c r="E282" s="6">
        <v>13420</v>
      </c>
    </row>
    <row r="283" spans="1:5" x14ac:dyDescent="0.45">
      <c r="A283" s="4">
        <v>2014</v>
      </c>
      <c r="B283" s="5" t="s">
        <v>323</v>
      </c>
      <c r="C283" s="6">
        <v>2</v>
      </c>
      <c r="D283" s="5" t="s">
        <v>34</v>
      </c>
      <c r="E283" s="6">
        <v>18090</v>
      </c>
    </row>
    <row r="284" spans="1:5" x14ac:dyDescent="0.45">
      <c r="A284" s="4">
        <v>2014</v>
      </c>
      <c r="B284" s="5" t="s">
        <v>324</v>
      </c>
      <c r="C284" s="6">
        <v>3</v>
      </c>
      <c r="D284" s="5" t="s">
        <v>34</v>
      </c>
      <c r="E284" s="6">
        <v>22760</v>
      </c>
    </row>
    <row r="285" spans="1:5" x14ac:dyDescent="0.45">
      <c r="A285" s="4">
        <v>2014</v>
      </c>
      <c r="B285" s="5" t="s">
        <v>325</v>
      </c>
      <c r="C285" s="6">
        <v>4</v>
      </c>
      <c r="D285" s="5" t="s">
        <v>34</v>
      </c>
      <c r="E285" s="6">
        <v>27430</v>
      </c>
    </row>
    <row r="286" spans="1:5" x14ac:dyDescent="0.45">
      <c r="A286" s="4">
        <v>2014</v>
      </c>
      <c r="B286" s="5" t="s">
        <v>326</v>
      </c>
      <c r="C286" s="6">
        <v>5</v>
      </c>
      <c r="D286" s="5" t="s">
        <v>34</v>
      </c>
      <c r="E286" s="6">
        <v>32100</v>
      </c>
    </row>
    <row r="287" spans="1:5" x14ac:dyDescent="0.45">
      <c r="A287" s="4">
        <v>2014</v>
      </c>
      <c r="B287" s="5" t="s">
        <v>327</v>
      </c>
      <c r="C287" s="6">
        <v>6</v>
      </c>
      <c r="D287" s="5" t="s">
        <v>34</v>
      </c>
      <c r="E287" s="6">
        <v>36770</v>
      </c>
    </row>
    <row r="288" spans="1:5" x14ac:dyDescent="0.45">
      <c r="A288" s="4">
        <v>2014</v>
      </c>
      <c r="B288" s="5" t="s">
        <v>328</v>
      </c>
      <c r="C288" s="6">
        <v>7</v>
      </c>
      <c r="D288" s="5" t="s">
        <v>34</v>
      </c>
      <c r="E288" s="6">
        <v>41440</v>
      </c>
    </row>
    <row r="289" spans="1:5" x14ac:dyDescent="0.45">
      <c r="A289" s="4">
        <v>2014</v>
      </c>
      <c r="B289" s="5" t="s">
        <v>329</v>
      </c>
      <c r="C289" s="6">
        <v>8</v>
      </c>
      <c r="D289" s="5" t="s">
        <v>34</v>
      </c>
      <c r="E289" s="6">
        <v>46110</v>
      </c>
    </row>
    <row r="290" spans="1:5" x14ac:dyDescent="0.45">
      <c r="A290" s="4">
        <v>2014</v>
      </c>
      <c r="B290" s="5" t="s">
        <v>330</v>
      </c>
      <c r="C290" s="6">
        <v>9</v>
      </c>
      <c r="D290" s="5" t="s">
        <v>34</v>
      </c>
      <c r="E290" s="6">
        <f>E289+4670</f>
        <v>50780</v>
      </c>
    </row>
    <row r="291" spans="1:5" x14ac:dyDescent="0.45">
      <c r="A291" s="4">
        <v>2014</v>
      </c>
      <c r="B291" s="5" t="s">
        <v>331</v>
      </c>
      <c r="C291" s="6">
        <v>10</v>
      </c>
      <c r="D291" s="5" t="s">
        <v>34</v>
      </c>
      <c r="E291" s="6">
        <f t="shared" ref="E291:E293" si="2">E290+4670</f>
        <v>55450</v>
      </c>
    </row>
    <row r="292" spans="1:5" x14ac:dyDescent="0.45">
      <c r="A292" s="4">
        <v>2014</v>
      </c>
      <c r="B292" s="5" t="s">
        <v>332</v>
      </c>
      <c r="C292" s="6">
        <v>11</v>
      </c>
      <c r="D292" s="5" t="s">
        <v>34</v>
      </c>
      <c r="E292" s="6">
        <f t="shared" si="2"/>
        <v>60120</v>
      </c>
    </row>
    <row r="293" spans="1:5" x14ac:dyDescent="0.45">
      <c r="A293" s="4">
        <v>2014</v>
      </c>
      <c r="B293" s="5" t="s">
        <v>333</v>
      </c>
      <c r="C293" s="6">
        <v>12</v>
      </c>
      <c r="D293" s="5" t="s">
        <v>34</v>
      </c>
      <c r="E293" s="6">
        <f t="shared" si="2"/>
        <v>64790</v>
      </c>
    </row>
    <row r="294" spans="1:5" x14ac:dyDescent="0.45">
      <c r="A294" s="4">
        <v>2013</v>
      </c>
      <c r="B294" s="5" t="s">
        <v>334</v>
      </c>
      <c r="C294" s="6">
        <v>1</v>
      </c>
      <c r="D294" s="5" t="s">
        <v>45</v>
      </c>
      <c r="E294" s="6">
        <v>11490</v>
      </c>
    </row>
    <row r="295" spans="1:5" x14ac:dyDescent="0.45">
      <c r="A295" s="4">
        <v>2013</v>
      </c>
      <c r="B295" s="5" t="s">
        <v>335</v>
      </c>
      <c r="C295" s="6">
        <v>2</v>
      </c>
      <c r="D295" s="5" t="s">
        <v>45</v>
      </c>
      <c r="E295" s="6">
        <v>15510</v>
      </c>
    </row>
    <row r="296" spans="1:5" x14ac:dyDescent="0.45">
      <c r="A296" s="4">
        <v>2013</v>
      </c>
      <c r="B296" s="5" t="s">
        <v>336</v>
      </c>
      <c r="C296" s="6">
        <v>3</v>
      </c>
      <c r="D296" s="5" t="s">
        <v>45</v>
      </c>
      <c r="E296" s="6">
        <v>19530</v>
      </c>
    </row>
    <row r="297" spans="1:5" x14ac:dyDescent="0.45">
      <c r="A297" s="4">
        <v>2013</v>
      </c>
      <c r="B297" s="5" t="s">
        <v>337</v>
      </c>
      <c r="C297" s="6">
        <v>4</v>
      </c>
      <c r="D297" s="5" t="s">
        <v>45</v>
      </c>
      <c r="E297" s="6">
        <v>23550</v>
      </c>
    </row>
    <row r="298" spans="1:5" x14ac:dyDescent="0.45">
      <c r="A298" s="4">
        <v>2013</v>
      </c>
      <c r="B298" s="5" t="s">
        <v>338</v>
      </c>
      <c r="C298" s="6">
        <v>5</v>
      </c>
      <c r="D298" s="5" t="s">
        <v>45</v>
      </c>
      <c r="E298" s="6">
        <v>27570</v>
      </c>
    </row>
    <row r="299" spans="1:5" x14ac:dyDescent="0.45">
      <c r="A299" s="4">
        <v>2013</v>
      </c>
      <c r="B299" s="5" t="s">
        <v>339</v>
      </c>
      <c r="C299" s="6">
        <v>6</v>
      </c>
      <c r="D299" s="5" t="s">
        <v>45</v>
      </c>
      <c r="E299" s="6">
        <v>31590</v>
      </c>
    </row>
    <row r="300" spans="1:5" x14ac:dyDescent="0.45">
      <c r="A300" s="4">
        <v>2013</v>
      </c>
      <c r="B300" s="5" t="s">
        <v>340</v>
      </c>
      <c r="C300" s="6">
        <v>7</v>
      </c>
      <c r="D300" s="5" t="s">
        <v>45</v>
      </c>
      <c r="E300" s="6">
        <v>35610</v>
      </c>
    </row>
    <row r="301" spans="1:5" x14ac:dyDescent="0.45">
      <c r="A301" s="4">
        <v>2013</v>
      </c>
      <c r="B301" s="5" t="s">
        <v>341</v>
      </c>
      <c r="C301" s="6">
        <v>8</v>
      </c>
      <c r="D301" s="5" t="s">
        <v>45</v>
      </c>
      <c r="E301" s="6">
        <v>39630</v>
      </c>
    </row>
    <row r="302" spans="1:5" x14ac:dyDescent="0.45">
      <c r="A302" s="4">
        <v>2013</v>
      </c>
      <c r="B302" s="5" t="s">
        <v>342</v>
      </c>
      <c r="C302" s="6">
        <v>9</v>
      </c>
      <c r="D302" s="5" t="s">
        <v>45</v>
      </c>
      <c r="E302" s="6">
        <v>43650</v>
      </c>
    </row>
    <row r="303" spans="1:5" x14ac:dyDescent="0.45">
      <c r="A303" s="4">
        <v>2013</v>
      </c>
      <c r="B303" s="5" t="s">
        <v>343</v>
      </c>
      <c r="C303" s="6">
        <v>10</v>
      </c>
      <c r="D303" s="5" t="s">
        <v>45</v>
      </c>
      <c r="E303" s="6">
        <v>47670</v>
      </c>
    </row>
    <row r="304" spans="1:5" x14ac:dyDescent="0.45">
      <c r="A304" s="4">
        <v>2013</v>
      </c>
      <c r="B304" s="5" t="s">
        <v>344</v>
      </c>
      <c r="C304" s="6">
        <v>11</v>
      </c>
      <c r="D304" s="5" t="s">
        <v>45</v>
      </c>
      <c r="E304" s="6">
        <v>51690</v>
      </c>
    </row>
    <row r="305" spans="1:5" x14ac:dyDescent="0.45">
      <c r="A305" s="4">
        <v>2013</v>
      </c>
      <c r="B305" s="5" t="s">
        <v>345</v>
      </c>
      <c r="C305" s="6">
        <v>12</v>
      </c>
      <c r="D305" s="5" t="s">
        <v>45</v>
      </c>
      <c r="E305" s="6">
        <v>55710</v>
      </c>
    </row>
    <row r="306" spans="1:5" x14ac:dyDescent="0.45">
      <c r="A306" s="4">
        <v>2013</v>
      </c>
      <c r="B306" s="5" t="s">
        <v>346</v>
      </c>
      <c r="C306" s="6">
        <v>1</v>
      </c>
      <c r="D306" s="5" t="s">
        <v>28</v>
      </c>
      <c r="E306" s="6">
        <v>14350</v>
      </c>
    </row>
    <row r="307" spans="1:5" x14ac:dyDescent="0.45">
      <c r="A307" s="4">
        <v>2013</v>
      </c>
      <c r="B307" s="5" t="s">
        <v>347</v>
      </c>
      <c r="C307" s="6">
        <v>2</v>
      </c>
      <c r="D307" s="5" t="s">
        <v>28</v>
      </c>
      <c r="E307" s="6">
        <v>19380</v>
      </c>
    </row>
    <row r="308" spans="1:5" x14ac:dyDescent="0.45">
      <c r="A308" s="4">
        <v>2013</v>
      </c>
      <c r="B308" s="5" t="s">
        <v>348</v>
      </c>
      <c r="C308" s="6">
        <v>3</v>
      </c>
      <c r="D308" s="5" t="s">
        <v>28</v>
      </c>
      <c r="E308" s="6">
        <v>24410</v>
      </c>
    </row>
    <row r="309" spans="1:5" x14ac:dyDescent="0.45">
      <c r="A309" s="4">
        <v>2013</v>
      </c>
      <c r="B309" s="5" t="s">
        <v>349</v>
      </c>
      <c r="C309" s="6">
        <v>4</v>
      </c>
      <c r="D309" s="5" t="s">
        <v>28</v>
      </c>
      <c r="E309" s="6">
        <v>29440</v>
      </c>
    </row>
    <row r="310" spans="1:5" x14ac:dyDescent="0.45">
      <c r="A310" s="4">
        <v>2013</v>
      </c>
      <c r="B310" s="5" t="s">
        <v>350</v>
      </c>
      <c r="C310" s="6">
        <v>5</v>
      </c>
      <c r="D310" s="5" t="s">
        <v>28</v>
      </c>
      <c r="E310" s="6">
        <v>34470</v>
      </c>
    </row>
    <row r="311" spans="1:5" x14ac:dyDescent="0.45">
      <c r="A311" s="4">
        <v>2013</v>
      </c>
      <c r="B311" s="5" t="s">
        <v>351</v>
      </c>
      <c r="C311" s="6">
        <v>6</v>
      </c>
      <c r="D311" s="5" t="s">
        <v>28</v>
      </c>
      <c r="E311" s="6">
        <v>39500</v>
      </c>
    </row>
    <row r="312" spans="1:5" x14ac:dyDescent="0.45">
      <c r="A312" s="4">
        <v>2013</v>
      </c>
      <c r="B312" s="5" t="s">
        <v>352</v>
      </c>
      <c r="C312" s="6">
        <v>7</v>
      </c>
      <c r="D312" s="5" t="s">
        <v>28</v>
      </c>
      <c r="E312" s="6">
        <v>44530</v>
      </c>
    </row>
    <row r="313" spans="1:5" x14ac:dyDescent="0.45">
      <c r="A313" s="4">
        <v>2013</v>
      </c>
      <c r="B313" s="5" t="s">
        <v>353</v>
      </c>
      <c r="C313" s="6">
        <v>8</v>
      </c>
      <c r="D313" s="5" t="s">
        <v>28</v>
      </c>
      <c r="E313" s="6">
        <v>49560</v>
      </c>
    </row>
    <row r="314" spans="1:5" x14ac:dyDescent="0.45">
      <c r="A314" s="4">
        <v>2013</v>
      </c>
      <c r="B314" s="5" t="s">
        <v>354</v>
      </c>
      <c r="C314" s="6">
        <v>9</v>
      </c>
      <c r="D314" s="5" t="s">
        <v>28</v>
      </c>
      <c r="E314" s="6">
        <v>54590</v>
      </c>
    </row>
    <row r="315" spans="1:5" x14ac:dyDescent="0.45">
      <c r="A315" s="4">
        <v>2013</v>
      </c>
      <c r="B315" s="5" t="s">
        <v>355</v>
      </c>
      <c r="C315" s="6">
        <v>10</v>
      </c>
      <c r="D315" s="5" t="s">
        <v>28</v>
      </c>
      <c r="E315" s="6">
        <v>59620</v>
      </c>
    </row>
    <row r="316" spans="1:5" x14ac:dyDescent="0.45">
      <c r="A316" s="4">
        <v>2013</v>
      </c>
      <c r="B316" s="5" t="s">
        <v>356</v>
      </c>
      <c r="C316" s="6">
        <v>11</v>
      </c>
      <c r="D316" s="5" t="s">
        <v>28</v>
      </c>
      <c r="E316" s="6">
        <v>64650</v>
      </c>
    </row>
    <row r="317" spans="1:5" x14ac:dyDescent="0.45">
      <c r="A317" s="4">
        <v>2013</v>
      </c>
      <c r="B317" s="5" t="s">
        <v>357</v>
      </c>
      <c r="C317" s="6">
        <v>12</v>
      </c>
      <c r="D317" s="5" t="s">
        <v>28</v>
      </c>
      <c r="E317" s="6">
        <v>69680</v>
      </c>
    </row>
    <row r="318" spans="1:5" x14ac:dyDescent="0.45">
      <c r="A318" s="4">
        <v>2013</v>
      </c>
      <c r="B318" s="5" t="s">
        <v>358</v>
      </c>
      <c r="C318" s="6">
        <v>1</v>
      </c>
      <c r="D318" s="5" t="s">
        <v>34</v>
      </c>
      <c r="E318" s="6">
        <v>13230</v>
      </c>
    </row>
    <row r="319" spans="1:5" x14ac:dyDescent="0.45">
      <c r="A319" s="4">
        <v>2013</v>
      </c>
      <c r="B319" s="5" t="s">
        <v>359</v>
      </c>
      <c r="C319" s="6">
        <v>2</v>
      </c>
      <c r="D319" s="5" t="s">
        <v>34</v>
      </c>
      <c r="E319" s="6">
        <v>17850</v>
      </c>
    </row>
    <row r="320" spans="1:5" x14ac:dyDescent="0.45">
      <c r="A320" s="4">
        <v>2013</v>
      </c>
      <c r="B320" s="5" t="s">
        <v>360</v>
      </c>
      <c r="C320" s="6">
        <v>3</v>
      </c>
      <c r="D320" s="5" t="s">
        <v>34</v>
      </c>
      <c r="E320" s="6">
        <v>22470</v>
      </c>
    </row>
    <row r="321" spans="1:5" x14ac:dyDescent="0.45">
      <c r="A321" s="4">
        <v>2013</v>
      </c>
      <c r="B321" s="5" t="s">
        <v>361</v>
      </c>
      <c r="C321" s="6">
        <v>4</v>
      </c>
      <c r="D321" s="5" t="s">
        <v>34</v>
      </c>
      <c r="E321" s="6">
        <v>27090</v>
      </c>
    </row>
    <row r="322" spans="1:5" x14ac:dyDescent="0.45">
      <c r="A322" s="4">
        <v>2013</v>
      </c>
      <c r="B322" s="5" t="s">
        <v>362</v>
      </c>
      <c r="C322" s="6">
        <v>5</v>
      </c>
      <c r="D322" s="5" t="s">
        <v>34</v>
      </c>
      <c r="E322" s="6">
        <v>31710</v>
      </c>
    </row>
    <row r="323" spans="1:5" x14ac:dyDescent="0.45">
      <c r="A323" s="4">
        <v>2013</v>
      </c>
      <c r="B323" s="5" t="s">
        <v>363</v>
      </c>
      <c r="C323" s="6">
        <v>6</v>
      </c>
      <c r="D323" s="5" t="s">
        <v>34</v>
      </c>
      <c r="E323" s="6">
        <v>36330</v>
      </c>
    </row>
    <row r="324" spans="1:5" x14ac:dyDescent="0.45">
      <c r="A324" s="4">
        <v>2013</v>
      </c>
      <c r="B324" s="5" t="s">
        <v>364</v>
      </c>
      <c r="C324" s="6">
        <v>7</v>
      </c>
      <c r="D324" s="5" t="s">
        <v>34</v>
      </c>
      <c r="E324" s="6">
        <v>40950</v>
      </c>
    </row>
    <row r="325" spans="1:5" x14ac:dyDescent="0.45">
      <c r="A325" s="4">
        <v>2013</v>
      </c>
      <c r="B325" s="5" t="s">
        <v>365</v>
      </c>
      <c r="C325" s="6">
        <v>8</v>
      </c>
      <c r="D325" s="5" t="s">
        <v>34</v>
      </c>
      <c r="E325" s="6">
        <v>45570</v>
      </c>
    </row>
    <row r="326" spans="1:5" x14ac:dyDescent="0.45">
      <c r="A326" s="4">
        <v>2013</v>
      </c>
      <c r="B326" s="5" t="s">
        <v>366</v>
      </c>
      <c r="C326" s="6">
        <v>9</v>
      </c>
      <c r="D326" s="5" t="s">
        <v>34</v>
      </c>
      <c r="E326" s="6">
        <v>50190</v>
      </c>
    </row>
    <row r="327" spans="1:5" x14ac:dyDescent="0.45">
      <c r="A327" s="4">
        <v>2013</v>
      </c>
      <c r="B327" s="5" t="s">
        <v>367</v>
      </c>
      <c r="C327" s="6">
        <v>10</v>
      </c>
      <c r="D327" s="5" t="s">
        <v>34</v>
      </c>
      <c r="E327" s="6">
        <v>54810</v>
      </c>
    </row>
    <row r="328" spans="1:5" x14ac:dyDescent="0.45">
      <c r="A328" s="4">
        <v>2013</v>
      </c>
      <c r="B328" s="5" t="s">
        <v>368</v>
      </c>
      <c r="C328" s="6">
        <v>11</v>
      </c>
      <c r="D328" s="5" t="s">
        <v>34</v>
      </c>
      <c r="E328" s="6">
        <v>59430</v>
      </c>
    </row>
    <row r="329" spans="1:5" x14ac:dyDescent="0.45">
      <c r="A329" s="4">
        <v>2013</v>
      </c>
      <c r="B329" s="5" t="s">
        <v>369</v>
      </c>
      <c r="C329" s="6">
        <v>12</v>
      </c>
      <c r="D329" s="5" t="s">
        <v>34</v>
      </c>
      <c r="E329" s="6">
        <v>64050</v>
      </c>
    </row>
    <row r="330" spans="1:5" x14ac:dyDescent="0.45">
      <c r="A330" s="4">
        <v>2012</v>
      </c>
      <c r="B330" s="5" t="s">
        <v>370</v>
      </c>
      <c r="C330" s="6">
        <v>1</v>
      </c>
      <c r="D330" s="5" t="s">
        <v>45</v>
      </c>
      <c r="E330" s="6">
        <v>11170</v>
      </c>
    </row>
    <row r="331" spans="1:5" x14ac:dyDescent="0.45">
      <c r="A331" s="4">
        <v>2012</v>
      </c>
      <c r="B331" s="5" t="s">
        <v>371</v>
      </c>
      <c r="C331" s="6">
        <v>2</v>
      </c>
      <c r="D331" s="5" t="s">
        <v>45</v>
      </c>
      <c r="E331" s="6">
        <v>15130</v>
      </c>
    </row>
    <row r="332" spans="1:5" x14ac:dyDescent="0.45">
      <c r="A332" s="4">
        <v>2012</v>
      </c>
      <c r="B332" s="5" t="s">
        <v>372</v>
      </c>
      <c r="C332" s="6">
        <v>3</v>
      </c>
      <c r="D332" s="5" t="s">
        <v>45</v>
      </c>
      <c r="E332" s="6">
        <v>19090</v>
      </c>
    </row>
    <row r="333" spans="1:5" x14ac:dyDescent="0.45">
      <c r="A333" s="4">
        <v>2012</v>
      </c>
      <c r="B333" s="5" t="s">
        <v>373</v>
      </c>
      <c r="C333" s="6">
        <v>4</v>
      </c>
      <c r="D333" s="5" t="s">
        <v>45</v>
      </c>
      <c r="E333" s="6">
        <v>23050</v>
      </c>
    </row>
    <row r="334" spans="1:5" x14ac:dyDescent="0.45">
      <c r="A334" s="4">
        <v>2012</v>
      </c>
      <c r="B334" s="5" t="s">
        <v>370</v>
      </c>
      <c r="C334" s="6">
        <v>1</v>
      </c>
      <c r="D334" s="5" t="s">
        <v>45</v>
      </c>
      <c r="E334" s="6">
        <v>11170</v>
      </c>
    </row>
    <row r="335" spans="1:5" x14ac:dyDescent="0.45">
      <c r="A335" s="4">
        <v>2012</v>
      </c>
      <c r="B335" s="5" t="s">
        <v>371</v>
      </c>
      <c r="C335" s="6">
        <v>2</v>
      </c>
      <c r="D335" s="5" t="s">
        <v>45</v>
      </c>
      <c r="E335" s="6">
        <v>15130</v>
      </c>
    </row>
    <row r="336" spans="1:5" x14ac:dyDescent="0.45">
      <c r="A336" s="4">
        <v>2012</v>
      </c>
      <c r="B336" s="5" t="s">
        <v>372</v>
      </c>
      <c r="C336" s="6">
        <v>3</v>
      </c>
      <c r="D336" s="5" t="s">
        <v>45</v>
      </c>
      <c r="E336" s="6">
        <v>19090</v>
      </c>
    </row>
    <row r="337" spans="1:5" x14ac:dyDescent="0.45">
      <c r="A337" s="4">
        <v>2012</v>
      </c>
      <c r="B337" s="5" t="s">
        <v>373</v>
      </c>
      <c r="C337" s="6">
        <v>4</v>
      </c>
      <c r="D337" s="5" t="s">
        <v>45</v>
      </c>
      <c r="E337" s="6">
        <v>23050</v>
      </c>
    </row>
    <row r="338" spans="1:5" x14ac:dyDescent="0.45">
      <c r="A338" s="4">
        <v>2012</v>
      </c>
      <c r="B338" s="5" t="s">
        <v>374</v>
      </c>
      <c r="C338" s="6">
        <v>5</v>
      </c>
      <c r="D338" s="5" t="s">
        <v>45</v>
      </c>
      <c r="E338" s="6">
        <v>27010</v>
      </c>
    </row>
    <row r="339" spans="1:5" x14ac:dyDescent="0.45">
      <c r="A339" s="4">
        <v>2012</v>
      </c>
      <c r="B339" s="5" t="s">
        <v>375</v>
      </c>
      <c r="C339" s="6">
        <v>6</v>
      </c>
      <c r="D339" s="5" t="s">
        <v>45</v>
      </c>
      <c r="E339" s="6">
        <v>30970</v>
      </c>
    </row>
    <row r="340" spans="1:5" x14ac:dyDescent="0.45">
      <c r="A340" s="4">
        <v>2012</v>
      </c>
      <c r="B340" s="5" t="s">
        <v>376</v>
      </c>
      <c r="C340" s="6">
        <v>7</v>
      </c>
      <c r="D340" s="5" t="s">
        <v>45</v>
      </c>
      <c r="E340" s="6">
        <v>34930</v>
      </c>
    </row>
    <row r="341" spans="1:5" x14ac:dyDescent="0.45">
      <c r="A341" s="4">
        <v>2012</v>
      </c>
      <c r="B341" s="5" t="s">
        <v>377</v>
      </c>
      <c r="C341" s="6">
        <v>8</v>
      </c>
      <c r="D341" s="5" t="s">
        <v>45</v>
      </c>
      <c r="E341" s="6">
        <v>38890</v>
      </c>
    </row>
    <row r="342" spans="1:5" x14ac:dyDescent="0.45">
      <c r="A342" s="4">
        <v>2012</v>
      </c>
      <c r="B342" s="5" t="s">
        <v>378</v>
      </c>
      <c r="C342" s="6">
        <v>9</v>
      </c>
      <c r="D342" s="5" t="s">
        <v>45</v>
      </c>
      <c r="E342" s="6">
        <v>42850</v>
      </c>
    </row>
    <row r="343" spans="1:5" x14ac:dyDescent="0.45">
      <c r="A343" s="4">
        <v>2012</v>
      </c>
      <c r="B343" s="5" t="s">
        <v>379</v>
      </c>
      <c r="C343" s="6">
        <v>10</v>
      </c>
      <c r="D343" s="5" t="s">
        <v>45</v>
      </c>
      <c r="E343" s="6">
        <v>46810</v>
      </c>
    </row>
    <row r="344" spans="1:5" x14ac:dyDescent="0.45">
      <c r="A344" s="4">
        <v>2012</v>
      </c>
      <c r="B344" s="5" t="s">
        <v>380</v>
      </c>
      <c r="C344" s="6">
        <v>11</v>
      </c>
      <c r="D344" s="5" t="s">
        <v>45</v>
      </c>
      <c r="E344" s="6">
        <v>50770</v>
      </c>
    </row>
    <row r="345" spans="1:5" x14ac:dyDescent="0.45">
      <c r="A345" s="4">
        <v>2012</v>
      </c>
      <c r="B345" s="5" t="s">
        <v>381</v>
      </c>
      <c r="C345" s="6">
        <v>12</v>
      </c>
      <c r="D345" s="5" t="s">
        <v>45</v>
      </c>
      <c r="E345" s="6">
        <v>54730</v>
      </c>
    </row>
    <row r="346" spans="1:5" x14ac:dyDescent="0.45">
      <c r="A346" s="4">
        <v>2012</v>
      </c>
      <c r="B346" s="5" t="s">
        <v>382</v>
      </c>
      <c r="C346" s="6">
        <v>1</v>
      </c>
      <c r="D346" s="5" t="s">
        <v>28</v>
      </c>
      <c r="E346" s="6">
        <v>13970</v>
      </c>
    </row>
    <row r="347" spans="1:5" x14ac:dyDescent="0.45">
      <c r="A347" s="4">
        <v>2012</v>
      </c>
      <c r="B347" s="5" t="s">
        <v>383</v>
      </c>
      <c r="C347" s="6">
        <v>2</v>
      </c>
      <c r="D347" s="5" t="s">
        <v>28</v>
      </c>
      <c r="E347" s="6">
        <v>18920</v>
      </c>
    </row>
    <row r="348" spans="1:5" x14ac:dyDescent="0.45">
      <c r="A348" s="4">
        <v>2012</v>
      </c>
      <c r="B348" s="5" t="s">
        <v>384</v>
      </c>
      <c r="C348" s="6">
        <v>3</v>
      </c>
      <c r="D348" s="5" t="s">
        <v>28</v>
      </c>
      <c r="E348" s="6">
        <v>23870</v>
      </c>
    </row>
    <row r="349" spans="1:5" x14ac:dyDescent="0.45">
      <c r="A349" s="4">
        <v>2012</v>
      </c>
      <c r="B349" s="5" t="s">
        <v>385</v>
      </c>
      <c r="C349" s="6">
        <v>4</v>
      </c>
      <c r="D349" s="5" t="s">
        <v>28</v>
      </c>
      <c r="E349" s="6">
        <v>28820</v>
      </c>
    </row>
    <row r="350" spans="1:5" x14ac:dyDescent="0.45">
      <c r="A350" s="4">
        <v>2012</v>
      </c>
      <c r="B350" s="5" t="s">
        <v>386</v>
      </c>
      <c r="C350" s="6">
        <v>5</v>
      </c>
      <c r="D350" s="5" t="s">
        <v>28</v>
      </c>
      <c r="E350" s="6">
        <v>33770</v>
      </c>
    </row>
    <row r="351" spans="1:5" x14ac:dyDescent="0.45">
      <c r="A351" s="4">
        <v>2012</v>
      </c>
      <c r="B351" s="5" t="s">
        <v>387</v>
      </c>
      <c r="C351" s="6">
        <v>6</v>
      </c>
      <c r="D351" s="5" t="s">
        <v>28</v>
      </c>
      <c r="E351" s="6">
        <v>38720</v>
      </c>
    </row>
    <row r="352" spans="1:5" x14ac:dyDescent="0.45">
      <c r="A352" s="4">
        <v>2012</v>
      </c>
      <c r="B352" s="5" t="s">
        <v>388</v>
      </c>
      <c r="C352" s="6">
        <v>7</v>
      </c>
      <c r="D352" s="5" t="s">
        <v>28</v>
      </c>
      <c r="E352" s="6">
        <v>43670</v>
      </c>
    </row>
    <row r="353" spans="1:5" x14ac:dyDescent="0.45">
      <c r="A353" s="4">
        <v>2012</v>
      </c>
      <c r="B353" s="5" t="s">
        <v>389</v>
      </c>
      <c r="C353" s="6">
        <v>8</v>
      </c>
      <c r="D353" s="5" t="s">
        <v>28</v>
      </c>
      <c r="E353" s="6">
        <v>48620</v>
      </c>
    </row>
    <row r="354" spans="1:5" x14ac:dyDescent="0.45">
      <c r="A354" s="4">
        <v>2012</v>
      </c>
      <c r="B354" s="5" t="s">
        <v>390</v>
      </c>
      <c r="C354" s="6">
        <v>9</v>
      </c>
      <c r="D354" s="5" t="s">
        <v>28</v>
      </c>
      <c r="E354" s="6">
        <v>53570</v>
      </c>
    </row>
    <row r="355" spans="1:5" x14ac:dyDescent="0.45">
      <c r="A355" s="4">
        <v>2012</v>
      </c>
      <c r="B355" s="5" t="s">
        <v>391</v>
      </c>
      <c r="C355" s="6">
        <v>10</v>
      </c>
      <c r="D355" s="5" t="s">
        <v>28</v>
      </c>
      <c r="E355" s="6">
        <v>58520</v>
      </c>
    </row>
    <row r="356" spans="1:5" x14ac:dyDescent="0.45">
      <c r="A356" s="4">
        <v>2012</v>
      </c>
      <c r="B356" s="5" t="s">
        <v>392</v>
      </c>
      <c r="C356" s="6">
        <v>11</v>
      </c>
      <c r="D356" s="5" t="s">
        <v>28</v>
      </c>
      <c r="E356" s="6">
        <v>63470</v>
      </c>
    </row>
    <row r="357" spans="1:5" x14ac:dyDescent="0.45">
      <c r="A357" s="4">
        <v>2012</v>
      </c>
      <c r="B357" s="5" t="s">
        <v>393</v>
      </c>
      <c r="C357" s="6">
        <v>12</v>
      </c>
      <c r="D357" s="5" t="s">
        <v>28</v>
      </c>
      <c r="E357" s="6">
        <v>68420</v>
      </c>
    </row>
    <row r="358" spans="1:5" x14ac:dyDescent="0.45">
      <c r="A358" s="4">
        <v>2012</v>
      </c>
      <c r="B358" s="5" t="s">
        <v>394</v>
      </c>
      <c r="C358" s="6">
        <v>1</v>
      </c>
      <c r="D358" s="5" t="s">
        <v>34</v>
      </c>
      <c r="E358" s="6">
        <v>12860</v>
      </c>
    </row>
    <row r="359" spans="1:5" x14ac:dyDescent="0.45">
      <c r="A359" s="4">
        <v>2012</v>
      </c>
      <c r="B359" s="5" t="s">
        <v>395</v>
      </c>
      <c r="C359" s="6">
        <v>2</v>
      </c>
      <c r="D359" s="5" t="s">
        <v>34</v>
      </c>
      <c r="E359" s="6">
        <v>17410</v>
      </c>
    </row>
    <row r="360" spans="1:5" x14ac:dyDescent="0.45">
      <c r="A360" s="4">
        <v>2012</v>
      </c>
      <c r="B360" s="5" t="s">
        <v>396</v>
      </c>
      <c r="C360" s="6">
        <v>3</v>
      </c>
      <c r="D360" s="5" t="s">
        <v>34</v>
      </c>
      <c r="E360" s="6">
        <v>21960</v>
      </c>
    </row>
    <row r="361" spans="1:5" x14ac:dyDescent="0.45">
      <c r="A361" s="4">
        <v>2012</v>
      </c>
      <c r="B361" s="5" t="s">
        <v>397</v>
      </c>
      <c r="C361" s="6">
        <v>4</v>
      </c>
      <c r="D361" s="5" t="s">
        <v>34</v>
      </c>
      <c r="E361" s="6">
        <v>26510</v>
      </c>
    </row>
    <row r="362" spans="1:5" x14ac:dyDescent="0.45">
      <c r="A362" s="4">
        <v>2012</v>
      </c>
      <c r="B362" s="5" t="s">
        <v>398</v>
      </c>
      <c r="C362" s="6">
        <v>5</v>
      </c>
      <c r="D362" s="5" t="s">
        <v>34</v>
      </c>
      <c r="E362" s="6">
        <v>31060</v>
      </c>
    </row>
    <row r="363" spans="1:5" x14ac:dyDescent="0.45">
      <c r="A363" s="4">
        <v>2012</v>
      </c>
      <c r="B363" s="5" t="s">
        <v>399</v>
      </c>
      <c r="C363" s="6">
        <v>6</v>
      </c>
      <c r="D363" s="5" t="s">
        <v>34</v>
      </c>
      <c r="E363" s="6">
        <v>35610</v>
      </c>
    </row>
    <row r="364" spans="1:5" x14ac:dyDescent="0.45">
      <c r="A364" s="4">
        <v>2012</v>
      </c>
      <c r="B364" s="5" t="s">
        <v>400</v>
      </c>
      <c r="C364" s="6">
        <v>7</v>
      </c>
      <c r="D364" s="5" t="s">
        <v>34</v>
      </c>
      <c r="E364" s="6">
        <v>40160</v>
      </c>
    </row>
    <row r="365" spans="1:5" x14ac:dyDescent="0.45">
      <c r="A365" s="4">
        <v>2012</v>
      </c>
      <c r="B365" s="5" t="s">
        <v>401</v>
      </c>
      <c r="C365" s="6">
        <v>8</v>
      </c>
      <c r="D365" s="5" t="s">
        <v>34</v>
      </c>
      <c r="E365" s="6">
        <v>44710</v>
      </c>
    </row>
    <row r="366" spans="1:5" x14ac:dyDescent="0.45">
      <c r="A366" s="4">
        <v>2012</v>
      </c>
      <c r="B366" s="5" t="s">
        <v>402</v>
      </c>
      <c r="C366" s="6">
        <v>9</v>
      </c>
      <c r="D366" s="5" t="s">
        <v>34</v>
      </c>
      <c r="E366" s="6">
        <v>49260</v>
      </c>
    </row>
    <row r="367" spans="1:5" x14ac:dyDescent="0.45">
      <c r="A367" s="4">
        <v>2012</v>
      </c>
      <c r="B367" s="5" t="s">
        <v>403</v>
      </c>
      <c r="C367" s="6">
        <v>10</v>
      </c>
      <c r="D367" s="5" t="s">
        <v>34</v>
      </c>
      <c r="E367" s="6">
        <v>53810</v>
      </c>
    </row>
    <row r="368" spans="1:5" x14ac:dyDescent="0.45">
      <c r="A368" s="4">
        <v>2012</v>
      </c>
      <c r="B368" s="5" t="s">
        <v>404</v>
      </c>
      <c r="C368" s="6">
        <v>11</v>
      </c>
      <c r="D368" s="5" t="s">
        <v>34</v>
      </c>
      <c r="E368" s="6">
        <v>58360</v>
      </c>
    </row>
    <row r="369" spans="1:5" x14ac:dyDescent="0.45">
      <c r="A369" s="4">
        <v>2012</v>
      </c>
      <c r="B369" s="5" t="s">
        <v>405</v>
      </c>
      <c r="C369" s="6">
        <v>12</v>
      </c>
      <c r="D369" s="5" t="s">
        <v>34</v>
      </c>
      <c r="E369" s="6">
        <v>62910</v>
      </c>
    </row>
    <row r="370" spans="1:5" x14ac:dyDescent="0.45">
      <c r="A370" s="4">
        <v>2011</v>
      </c>
      <c r="B370" s="5" t="s">
        <v>406</v>
      </c>
      <c r="C370" s="6">
        <v>1</v>
      </c>
      <c r="D370" s="5" t="s">
        <v>45</v>
      </c>
      <c r="E370" s="6">
        <v>10890</v>
      </c>
    </row>
    <row r="371" spans="1:5" x14ac:dyDescent="0.45">
      <c r="A371" s="4">
        <v>2011</v>
      </c>
      <c r="B371" s="5" t="s">
        <v>407</v>
      </c>
      <c r="C371" s="6">
        <v>2</v>
      </c>
      <c r="D371" s="5" t="s">
        <v>45</v>
      </c>
      <c r="E371" s="6">
        <v>14710</v>
      </c>
    </row>
    <row r="372" spans="1:5" x14ac:dyDescent="0.45">
      <c r="A372" s="4">
        <v>2011</v>
      </c>
      <c r="B372" s="5" t="s">
        <v>408</v>
      </c>
      <c r="C372" s="6">
        <v>3</v>
      </c>
      <c r="D372" s="5" t="s">
        <v>45</v>
      </c>
      <c r="E372" s="6">
        <v>18530</v>
      </c>
    </row>
    <row r="373" spans="1:5" x14ac:dyDescent="0.45">
      <c r="A373" s="4">
        <v>2011</v>
      </c>
      <c r="B373" s="5" t="s">
        <v>409</v>
      </c>
      <c r="C373" s="6">
        <v>4</v>
      </c>
      <c r="D373" s="5" t="s">
        <v>45</v>
      </c>
      <c r="E373" s="6">
        <v>22350</v>
      </c>
    </row>
    <row r="374" spans="1:5" x14ac:dyDescent="0.45">
      <c r="A374" s="4">
        <v>2011</v>
      </c>
      <c r="B374" s="5" t="s">
        <v>410</v>
      </c>
      <c r="C374" s="6">
        <v>5</v>
      </c>
      <c r="D374" s="5" t="s">
        <v>45</v>
      </c>
      <c r="E374" s="6">
        <v>26170</v>
      </c>
    </row>
    <row r="375" spans="1:5" x14ac:dyDescent="0.45">
      <c r="A375" s="4">
        <v>2011</v>
      </c>
      <c r="B375" s="5" t="s">
        <v>411</v>
      </c>
      <c r="C375" s="6">
        <v>6</v>
      </c>
      <c r="D375" s="5" t="s">
        <v>45</v>
      </c>
      <c r="E375" s="6">
        <v>29990</v>
      </c>
    </row>
    <row r="376" spans="1:5" x14ac:dyDescent="0.45">
      <c r="A376" s="4">
        <v>2011</v>
      </c>
      <c r="B376" s="5" t="s">
        <v>412</v>
      </c>
      <c r="C376" s="6">
        <v>7</v>
      </c>
      <c r="D376" s="5" t="s">
        <v>45</v>
      </c>
      <c r="E376" s="6">
        <v>33810</v>
      </c>
    </row>
    <row r="377" spans="1:5" x14ac:dyDescent="0.45">
      <c r="A377" s="4">
        <v>2011</v>
      </c>
      <c r="B377" s="5" t="s">
        <v>413</v>
      </c>
      <c r="C377" s="6">
        <v>8</v>
      </c>
      <c r="D377" s="5" t="s">
        <v>45</v>
      </c>
      <c r="E377" s="6">
        <v>37630</v>
      </c>
    </row>
    <row r="378" spans="1:5" x14ac:dyDescent="0.45">
      <c r="A378" s="4">
        <v>2011</v>
      </c>
      <c r="B378" s="5" t="s">
        <v>414</v>
      </c>
      <c r="C378" s="6">
        <v>9</v>
      </c>
      <c r="D378" s="5" t="s">
        <v>45</v>
      </c>
      <c r="E378" s="6">
        <v>41450</v>
      </c>
    </row>
    <row r="379" spans="1:5" x14ac:dyDescent="0.45">
      <c r="A379" s="4">
        <v>2011</v>
      </c>
      <c r="B379" s="5" t="s">
        <v>415</v>
      </c>
      <c r="C379" s="6">
        <v>10</v>
      </c>
      <c r="D379" s="5" t="s">
        <v>45</v>
      </c>
      <c r="E379" s="6">
        <v>45270</v>
      </c>
    </row>
    <row r="380" spans="1:5" x14ac:dyDescent="0.45">
      <c r="A380" s="4">
        <v>2011</v>
      </c>
      <c r="B380" s="5" t="s">
        <v>416</v>
      </c>
      <c r="C380" s="6">
        <v>11</v>
      </c>
      <c r="D380" s="5" t="s">
        <v>45</v>
      </c>
      <c r="E380" s="6">
        <v>49090</v>
      </c>
    </row>
    <row r="381" spans="1:5" x14ac:dyDescent="0.45">
      <c r="A381" s="4">
        <v>2011</v>
      </c>
      <c r="B381" s="5" t="s">
        <v>417</v>
      </c>
      <c r="C381" s="6">
        <v>12</v>
      </c>
      <c r="D381" s="5" t="s">
        <v>45</v>
      </c>
      <c r="E381" s="6">
        <v>52910</v>
      </c>
    </row>
    <row r="382" spans="1:5" x14ac:dyDescent="0.45">
      <c r="A382" s="4">
        <v>2011</v>
      </c>
      <c r="B382" s="5" t="s">
        <v>418</v>
      </c>
      <c r="C382" s="6">
        <v>1</v>
      </c>
      <c r="D382" s="5" t="s">
        <v>28</v>
      </c>
      <c r="E382" s="6">
        <v>13600</v>
      </c>
    </row>
    <row r="383" spans="1:5" x14ac:dyDescent="0.45">
      <c r="A383" s="4">
        <v>2011</v>
      </c>
      <c r="B383" s="5" t="s">
        <v>419</v>
      </c>
      <c r="C383" s="6">
        <v>2</v>
      </c>
      <c r="D383" s="5" t="s">
        <v>28</v>
      </c>
      <c r="E383" s="6">
        <v>18380</v>
      </c>
    </row>
    <row r="384" spans="1:5" x14ac:dyDescent="0.45">
      <c r="A384" s="4">
        <v>2011</v>
      </c>
      <c r="B384" s="5" t="s">
        <v>420</v>
      </c>
      <c r="C384" s="6">
        <v>3</v>
      </c>
      <c r="D384" s="5" t="s">
        <v>28</v>
      </c>
      <c r="E384" s="6">
        <v>23160</v>
      </c>
    </row>
    <row r="385" spans="1:5" x14ac:dyDescent="0.45">
      <c r="A385" s="4">
        <v>2011</v>
      </c>
      <c r="B385" s="5" t="s">
        <v>421</v>
      </c>
      <c r="C385" s="6">
        <v>4</v>
      </c>
      <c r="D385" s="5" t="s">
        <v>28</v>
      </c>
      <c r="E385" s="6">
        <v>27940</v>
      </c>
    </row>
    <row r="386" spans="1:5" x14ac:dyDescent="0.45">
      <c r="A386" s="4">
        <v>2011</v>
      </c>
      <c r="B386" s="5" t="s">
        <v>422</v>
      </c>
      <c r="C386" s="6">
        <v>5</v>
      </c>
      <c r="D386" s="5" t="s">
        <v>28</v>
      </c>
      <c r="E386" s="6">
        <v>32720</v>
      </c>
    </row>
    <row r="387" spans="1:5" x14ac:dyDescent="0.45">
      <c r="A387" s="4">
        <v>2011</v>
      </c>
      <c r="B387" s="5" t="s">
        <v>423</v>
      </c>
      <c r="C387" s="6">
        <v>6</v>
      </c>
      <c r="D387" s="5" t="s">
        <v>28</v>
      </c>
      <c r="E387" s="6">
        <v>37500</v>
      </c>
    </row>
    <row r="388" spans="1:5" x14ac:dyDescent="0.45">
      <c r="A388" s="4">
        <v>2011</v>
      </c>
      <c r="B388" s="5" t="s">
        <v>424</v>
      </c>
      <c r="C388" s="6">
        <v>7</v>
      </c>
      <c r="D388" s="5" t="s">
        <v>28</v>
      </c>
      <c r="E388" s="6">
        <v>42280</v>
      </c>
    </row>
    <row r="389" spans="1:5" x14ac:dyDescent="0.45">
      <c r="A389" s="4">
        <v>2011</v>
      </c>
      <c r="B389" s="5" t="s">
        <v>425</v>
      </c>
      <c r="C389" s="6">
        <v>8</v>
      </c>
      <c r="D389" s="5" t="s">
        <v>28</v>
      </c>
      <c r="E389" s="6">
        <v>47060</v>
      </c>
    </row>
    <row r="390" spans="1:5" x14ac:dyDescent="0.45">
      <c r="A390" s="4">
        <v>2011</v>
      </c>
      <c r="B390" s="5" t="s">
        <v>426</v>
      </c>
      <c r="C390" s="6">
        <v>9</v>
      </c>
      <c r="D390" s="5" t="s">
        <v>28</v>
      </c>
      <c r="E390" s="6">
        <v>51840</v>
      </c>
    </row>
    <row r="391" spans="1:5" x14ac:dyDescent="0.45">
      <c r="A391" s="4">
        <v>2011</v>
      </c>
      <c r="B391" s="5" t="s">
        <v>427</v>
      </c>
      <c r="C391" s="6">
        <v>10</v>
      </c>
      <c r="D391" s="5" t="s">
        <v>28</v>
      </c>
      <c r="E391" s="6">
        <v>56620</v>
      </c>
    </row>
    <row r="392" spans="1:5" x14ac:dyDescent="0.45">
      <c r="A392" s="4">
        <v>2011</v>
      </c>
      <c r="B392" s="5" t="s">
        <v>428</v>
      </c>
      <c r="C392" s="6">
        <v>11</v>
      </c>
      <c r="D392" s="5" t="s">
        <v>28</v>
      </c>
      <c r="E392" s="6">
        <v>61400</v>
      </c>
    </row>
    <row r="393" spans="1:5" x14ac:dyDescent="0.45">
      <c r="A393" s="4">
        <v>2011</v>
      </c>
      <c r="B393" s="5" t="s">
        <v>429</v>
      </c>
      <c r="C393" s="6">
        <v>12</v>
      </c>
      <c r="D393" s="5" t="s">
        <v>28</v>
      </c>
      <c r="E393" s="6">
        <v>66180</v>
      </c>
    </row>
    <row r="394" spans="1:5" x14ac:dyDescent="0.45">
      <c r="A394" s="4">
        <v>2011</v>
      </c>
      <c r="B394" s="5" t="s">
        <v>430</v>
      </c>
      <c r="C394" s="6">
        <v>1</v>
      </c>
      <c r="D394" s="5" t="s">
        <v>34</v>
      </c>
      <c r="E394" s="6">
        <v>12540</v>
      </c>
    </row>
    <row r="395" spans="1:5" x14ac:dyDescent="0.45">
      <c r="A395" s="4">
        <v>2011</v>
      </c>
      <c r="B395" s="5" t="s">
        <v>431</v>
      </c>
      <c r="C395" s="6">
        <v>2</v>
      </c>
      <c r="D395" s="5" t="s">
        <v>34</v>
      </c>
      <c r="E395" s="6">
        <v>16930</v>
      </c>
    </row>
    <row r="396" spans="1:5" x14ac:dyDescent="0.45">
      <c r="A396" s="4">
        <v>2011</v>
      </c>
      <c r="B396" s="5" t="s">
        <v>432</v>
      </c>
      <c r="C396" s="6">
        <v>3</v>
      </c>
      <c r="D396" s="5" t="s">
        <v>34</v>
      </c>
      <c r="E396" s="6">
        <v>21320</v>
      </c>
    </row>
    <row r="397" spans="1:5" x14ac:dyDescent="0.45">
      <c r="A397" s="4">
        <v>2011</v>
      </c>
      <c r="B397" s="5" t="s">
        <v>433</v>
      </c>
      <c r="C397" s="6">
        <v>4</v>
      </c>
      <c r="D397" s="5" t="s">
        <v>34</v>
      </c>
      <c r="E397" s="6">
        <v>25710</v>
      </c>
    </row>
    <row r="398" spans="1:5" x14ac:dyDescent="0.45">
      <c r="A398" s="4">
        <v>2011</v>
      </c>
      <c r="B398" s="5" t="s">
        <v>434</v>
      </c>
      <c r="C398" s="6">
        <v>5</v>
      </c>
      <c r="D398" s="5" t="s">
        <v>34</v>
      </c>
      <c r="E398" s="6">
        <v>30100</v>
      </c>
    </row>
    <row r="399" spans="1:5" x14ac:dyDescent="0.45">
      <c r="A399" s="4">
        <v>2011</v>
      </c>
      <c r="B399" s="5" t="s">
        <v>435</v>
      </c>
      <c r="C399" s="6">
        <v>6</v>
      </c>
      <c r="D399" s="5" t="s">
        <v>34</v>
      </c>
      <c r="E399" s="6">
        <v>34490</v>
      </c>
    </row>
    <row r="400" spans="1:5" x14ac:dyDescent="0.45">
      <c r="A400" s="4">
        <v>2011</v>
      </c>
      <c r="B400" s="5" t="s">
        <v>436</v>
      </c>
      <c r="C400" s="6">
        <v>7</v>
      </c>
      <c r="D400" s="5" t="s">
        <v>34</v>
      </c>
      <c r="E400" s="6">
        <v>38880</v>
      </c>
    </row>
    <row r="401" spans="1:5" x14ac:dyDescent="0.45">
      <c r="A401" s="4">
        <v>2011</v>
      </c>
      <c r="B401" s="5" t="s">
        <v>437</v>
      </c>
      <c r="C401" s="6">
        <v>8</v>
      </c>
      <c r="D401" s="5" t="s">
        <v>34</v>
      </c>
      <c r="E401" s="6">
        <v>43270</v>
      </c>
    </row>
    <row r="402" spans="1:5" x14ac:dyDescent="0.45">
      <c r="A402" s="4">
        <v>2011</v>
      </c>
      <c r="B402" s="5" t="s">
        <v>438</v>
      </c>
      <c r="C402" s="6">
        <v>9</v>
      </c>
      <c r="D402" s="5" t="s">
        <v>34</v>
      </c>
      <c r="E402" s="6">
        <v>47660</v>
      </c>
    </row>
    <row r="403" spans="1:5" x14ac:dyDescent="0.45">
      <c r="A403" s="4">
        <v>2011</v>
      </c>
      <c r="B403" s="5" t="s">
        <v>439</v>
      </c>
      <c r="C403" s="6">
        <v>10</v>
      </c>
      <c r="D403" s="5" t="s">
        <v>34</v>
      </c>
      <c r="E403" s="6">
        <v>52050</v>
      </c>
    </row>
    <row r="404" spans="1:5" x14ac:dyDescent="0.45">
      <c r="A404" s="4">
        <v>2011</v>
      </c>
      <c r="B404" s="5" t="s">
        <v>440</v>
      </c>
      <c r="C404" s="6">
        <v>11</v>
      </c>
      <c r="D404" s="5" t="s">
        <v>34</v>
      </c>
      <c r="E404" s="6">
        <v>56440</v>
      </c>
    </row>
    <row r="405" spans="1:5" x14ac:dyDescent="0.45">
      <c r="A405" s="4">
        <v>2011</v>
      </c>
      <c r="B405" s="5" t="s">
        <v>441</v>
      </c>
      <c r="C405" s="6">
        <v>12</v>
      </c>
      <c r="D405" s="5" t="s">
        <v>34</v>
      </c>
      <c r="E405" s="6">
        <v>60830</v>
      </c>
    </row>
    <row r="406" spans="1:5" x14ac:dyDescent="0.45">
      <c r="A406" s="4">
        <v>2010</v>
      </c>
      <c r="B406" s="5" t="s">
        <v>442</v>
      </c>
      <c r="C406" s="6">
        <v>1</v>
      </c>
      <c r="D406" s="5" t="s">
        <v>45</v>
      </c>
      <c r="E406" s="6">
        <v>10830</v>
      </c>
    </row>
    <row r="407" spans="1:5" x14ac:dyDescent="0.45">
      <c r="A407" s="4">
        <v>2010</v>
      </c>
      <c r="B407" s="5" t="s">
        <v>443</v>
      </c>
      <c r="C407" s="6">
        <v>2</v>
      </c>
      <c r="D407" s="5" t="s">
        <v>45</v>
      </c>
      <c r="E407" s="6">
        <v>14570</v>
      </c>
    </row>
    <row r="408" spans="1:5" x14ac:dyDescent="0.45">
      <c r="A408" s="4">
        <v>2010</v>
      </c>
      <c r="B408" s="5" t="s">
        <v>444</v>
      </c>
      <c r="C408" s="6">
        <v>3</v>
      </c>
      <c r="D408" s="5" t="s">
        <v>45</v>
      </c>
      <c r="E408" s="6">
        <v>18310</v>
      </c>
    </row>
    <row r="409" spans="1:5" x14ac:dyDescent="0.45">
      <c r="A409" s="4">
        <v>2010</v>
      </c>
      <c r="B409" s="5" t="s">
        <v>445</v>
      </c>
      <c r="C409" s="6">
        <v>4</v>
      </c>
      <c r="D409" s="5" t="s">
        <v>45</v>
      </c>
      <c r="E409" s="6">
        <v>22050</v>
      </c>
    </row>
    <row r="410" spans="1:5" x14ac:dyDescent="0.45">
      <c r="A410" s="4">
        <v>2010</v>
      </c>
      <c r="B410" s="5" t="s">
        <v>446</v>
      </c>
      <c r="C410" s="6">
        <v>5</v>
      </c>
      <c r="D410" s="5" t="s">
        <v>45</v>
      </c>
      <c r="E410" s="6">
        <v>25790</v>
      </c>
    </row>
    <row r="411" spans="1:5" x14ac:dyDescent="0.45">
      <c r="A411" s="4">
        <v>2010</v>
      </c>
      <c r="B411" s="5" t="s">
        <v>447</v>
      </c>
      <c r="C411" s="6">
        <v>6</v>
      </c>
      <c r="D411" s="5" t="s">
        <v>45</v>
      </c>
      <c r="E411" s="6">
        <v>29530</v>
      </c>
    </row>
    <row r="412" spans="1:5" x14ac:dyDescent="0.45">
      <c r="A412" s="4">
        <v>2010</v>
      </c>
      <c r="B412" s="5" t="s">
        <v>448</v>
      </c>
      <c r="C412" s="6">
        <v>7</v>
      </c>
      <c r="D412" s="5" t="s">
        <v>45</v>
      </c>
      <c r="E412" s="6">
        <v>33270</v>
      </c>
    </row>
    <row r="413" spans="1:5" x14ac:dyDescent="0.45">
      <c r="A413" s="4">
        <v>2010</v>
      </c>
      <c r="B413" s="5" t="s">
        <v>449</v>
      </c>
      <c r="C413" s="6">
        <v>8</v>
      </c>
      <c r="D413" s="5" t="s">
        <v>45</v>
      </c>
      <c r="E413" s="6">
        <v>37010</v>
      </c>
    </row>
    <row r="414" spans="1:5" x14ac:dyDescent="0.45">
      <c r="A414" s="4">
        <v>2010</v>
      </c>
      <c r="B414" s="5" t="s">
        <v>450</v>
      </c>
      <c r="C414" s="6">
        <v>9</v>
      </c>
      <c r="D414" s="5" t="s">
        <v>45</v>
      </c>
      <c r="E414" s="6">
        <v>40750</v>
      </c>
    </row>
    <row r="415" spans="1:5" x14ac:dyDescent="0.45">
      <c r="A415" s="4">
        <v>2010</v>
      </c>
      <c r="B415" s="5" t="s">
        <v>451</v>
      </c>
      <c r="C415" s="6">
        <v>10</v>
      </c>
      <c r="D415" s="5" t="s">
        <v>45</v>
      </c>
      <c r="E415" s="6">
        <v>44490</v>
      </c>
    </row>
    <row r="416" spans="1:5" x14ac:dyDescent="0.45">
      <c r="A416" s="4">
        <v>2010</v>
      </c>
      <c r="B416" s="5" t="s">
        <v>452</v>
      </c>
      <c r="C416" s="6">
        <v>11</v>
      </c>
      <c r="D416" s="5" t="s">
        <v>45</v>
      </c>
      <c r="E416" s="6">
        <v>48230</v>
      </c>
    </row>
    <row r="417" spans="1:5" x14ac:dyDescent="0.45">
      <c r="A417" s="4">
        <v>2010</v>
      </c>
      <c r="B417" s="5" t="s">
        <v>453</v>
      </c>
      <c r="C417" s="6">
        <v>12</v>
      </c>
      <c r="D417" s="5" t="s">
        <v>45</v>
      </c>
      <c r="E417" s="6">
        <v>51970</v>
      </c>
    </row>
    <row r="418" spans="1:5" x14ac:dyDescent="0.45">
      <c r="A418" s="4">
        <v>2010</v>
      </c>
      <c r="B418" s="5" t="s">
        <v>454</v>
      </c>
      <c r="C418" s="6">
        <v>1</v>
      </c>
      <c r="D418" s="5" t="s">
        <v>28</v>
      </c>
      <c r="E418" s="6">
        <v>13530</v>
      </c>
    </row>
    <row r="419" spans="1:5" x14ac:dyDescent="0.45">
      <c r="A419" s="4">
        <v>2010</v>
      </c>
      <c r="B419" s="5" t="s">
        <v>455</v>
      </c>
      <c r="C419" s="6">
        <v>2</v>
      </c>
      <c r="D419" s="5" t="s">
        <v>28</v>
      </c>
      <c r="E419" s="6">
        <v>18210</v>
      </c>
    </row>
    <row r="420" spans="1:5" x14ac:dyDescent="0.45">
      <c r="A420" s="4">
        <v>2010</v>
      </c>
      <c r="B420" s="5" t="s">
        <v>456</v>
      </c>
      <c r="C420" s="6">
        <v>3</v>
      </c>
      <c r="D420" s="5" t="s">
        <v>28</v>
      </c>
      <c r="E420" s="6">
        <v>22890</v>
      </c>
    </row>
    <row r="421" spans="1:5" x14ac:dyDescent="0.45">
      <c r="A421" s="4">
        <v>2010</v>
      </c>
      <c r="B421" s="5" t="s">
        <v>457</v>
      </c>
      <c r="C421" s="6">
        <v>4</v>
      </c>
      <c r="D421" s="5" t="s">
        <v>28</v>
      </c>
      <c r="E421" s="6">
        <v>27570</v>
      </c>
    </row>
    <row r="422" spans="1:5" x14ac:dyDescent="0.45">
      <c r="A422" s="4">
        <v>2010</v>
      </c>
      <c r="B422" s="5" t="s">
        <v>458</v>
      </c>
      <c r="C422" s="6">
        <v>5</v>
      </c>
      <c r="D422" s="5" t="s">
        <v>28</v>
      </c>
      <c r="E422" s="6">
        <v>32250</v>
      </c>
    </row>
    <row r="423" spans="1:5" x14ac:dyDescent="0.45">
      <c r="A423" s="4">
        <v>2010</v>
      </c>
      <c r="B423" s="5" t="s">
        <v>459</v>
      </c>
      <c r="C423" s="6">
        <v>6</v>
      </c>
      <c r="D423" s="5" t="s">
        <v>28</v>
      </c>
      <c r="E423" s="6">
        <v>36930</v>
      </c>
    </row>
    <row r="424" spans="1:5" x14ac:dyDescent="0.45">
      <c r="A424" s="4">
        <v>2010</v>
      </c>
      <c r="B424" s="5" t="s">
        <v>460</v>
      </c>
      <c r="C424" s="6">
        <v>7</v>
      </c>
      <c r="D424" s="5" t="s">
        <v>28</v>
      </c>
      <c r="E424" s="6">
        <v>41610</v>
      </c>
    </row>
    <row r="425" spans="1:5" x14ac:dyDescent="0.45">
      <c r="A425" s="4">
        <v>2010</v>
      </c>
      <c r="B425" s="5" t="s">
        <v>461</v>
      </c>
      <c r="C425" s="6">
        <v>8</v>
      </c>
      <c r="D425" s="5" t="s">
        <v>28</v>
      </c>
      <c r="E425" s="6">
        <v>46290</v>
      </c>
    </row>
    <row r="426" spans="1:5" x14ac:dyDescent="0.45">
      <c r="A426" s="4">
        <v>2010</v>
      </c>
      <c r="B426" s="5" t="s">
        <v>462</v>
      </c>
      <c r="C426" s="6">
        <v>9</v>
      </c>
      <c r="D426" s="5" t="s">
        <v>28</v>
      </c>
      <c r="E426" s="6">
        <v>50970</v>
      </c>
    </row>
    <row r="427" spans="1:5" x14ac:dyDescent="0.45">
      <c r="A427" s="4">
        <v>2010</v>
      </c>
      <c r="B427" s="5" t="s">
        <v>463</v>
      </c>
      <c r="C427" s="6">
        <v>10</v>
      </c>
      <c r="D427" s="5" t="s">
        <v>28</v>
      </c>
      <c r="E427" s="6">
        <v>55650</v>
      </c>
    </row>
    <row r="428" spans="1:5" x14ac:dyDescent="0.45">
      <c r="A428" s="4">
        <v>2010</v>
      </c>
      <c r="B428" s="5" t="s">
        <v>464</v>
      </c>
      <c r="C428" s="6">
        <v>11</v>
      </c>
      <c r="D428" s="5" t="s">
        <v>28</v>
      </c>
      <c r="E428" s="6">
        <v>60330</v>
      </c>
    </row>
    <row r="429" spans="1:5" x14ac:dyDescent="0.45">
      <c r="A429" s="4">
        <v>2010</v>
      </c>
      <c r="B429" s="5" t="s">
        <v>465</v>
      </c>
      <c r="C429" s="6">
        <v>12</v>
      </c>
      <c r="D429" s="5" t="s">
        <v>28</v>
      </c>
      <c r="E429" s="6">
        <v>65010</v>
      </c>
    </row>
    <row r="430" spans="1:5" x14ac:dyDescent="0.45">
      <c r="A430" s="4">
        <v>2010</v>
      </c>
      <c r="B430" s="5" t="s">
        <v>466</v>
      </c>
      <c r="C430" s="6">
        <v>1</v>
      </c>
      <c r="D430" s="5" t="s">
        <v>34</v>
      </c>
      <c r="E430" s="6">
        <v>12460</v>
      </c>
    </row>
    <row r="431" spans="1:5" x14ac:dyDescent="0.45">
      <c r="A431" s="4">
        <v>2010</v>
      </c>
      <c r="B431" s="5" t="s">
        <v>467</v>
      </c>
      <c r="C431" s="6">
        <v>2</v>
      </c>
      <c r="D431" s="5" t="s">
        <v>34</v>
      </c>
      <c r="E431" s="6">
        <v>16760</v>
      </c>
    </row>
    <row r="432" spans="1:5" x14ac:dyDescent="0.45">
      <c r="A432" s="4">
        <v>2010</v>
      </c>
      <c r="B432" s="5" t="s">
        <v>468</v>
      </c>
      <c r="C432" s="6">
        <v>3</v>
      </c>
      <c r="D432" s="5" t="s">
        <v>34</v>
      </c>
      <c r="E432" s="6">
        <v>21060</v>
      </c>
    </row>
    <row r="433" spans="1:5" x14ac:dyDescent="0.45">
      <c r="A433" s="4">
        <v>2010</v>
      </c>
      <c r="B433" s="5" t="s">
        <v>469</v>
      </c>
      <c r="C433" s="6">
        <v>4</v>
      </c>
      <c r="D433" s="5" t="s">
        <v>34</v>
      </c>
      <c r="E433" s="6">
        <v>25360</v>
      </c>
    </row>
    <row r="434" spans="1:5" x14ac:dyDescent="0.45">
      <c r="A434" s="4">
        <v>2010</v>
      </c>
      <c r="B434" s="5" t="s">
        <v>470</v>
      </c>
      <c r="C434" s="6">
        <v>5</v>
      </c>
      <c r="D434" s="5" t="s">
        <v>34</v>
      </c>
      <c r="E434" s="6">
        <v>29660</v>
      </c>
    </row>
    <row r="435" spans="1:5" x14ac:dyDescent="0.45">
      <c r="A435" s="4">
        <v>2010</v>
      </c>
      <c r="B435" s="5" t="s">
        <v>471</v>
      </c>
      <c r="C435" s="6">
        <v>6</v>
      </c>
      <c r="D435" s="5" t="s">
        <v>34</v>
      </c>
      <c r="E435" s="6">
        <v>33960</v>
      </c>
    </row>
    <row r="436" spans="1:5" x14ac:dyDescent="0.45">
      <c r="A436" s="4">
        <v>2010</v>
      </c>
      <c r="B436" s="5" t="s">
        <v>472</v>
      </c>
      <c r="C436" s="6">
        <v>7</v>
      </c>
      <c r="D436" s="5" t="s">
        <v>34</v>
      </c>
      <c r="E436" s="6">
        <v>38260</v>
      </c>
    </row>
    <row r="437" spans="1:5" x14ac:dyDescent="0.45">
      <c r="A437" s="4">
        <v>2010</v>
      </c>
      <c r="B437" s="5" t="s">
        <v>473</v>
      </c>
      <c r="C437" s="6">
        <v>8</v>
      </c>
      <c r="D437" s="5" t="s">
        <v>34</v>
      </c>
      <c r="E437" s="6">
        <v>42560</v>
      </c>
    </row>
    <row r="438" spans="1:5" x14ac:dyDescent="0.45">
      <c r="A438" s="4">
        <v>2010</v>
      </c>
      <c r="B438" s="5" t="s">
        <v>474</v>
      </c>
      <c r="C438" s="6">
        <v>9</v>
      </c>
      <c r="D438" s="5" t="s">
        <v>34</v>
      </c>
      <c r="E438" s="6">
        <v>46860</v>
      </c>
    </row>
    <row r="439" spans="1:5" x14ac:dyDescent="0.45">
      <c r="A439" s="4">
        <v>2010</v>
      </c>
      <c r="B439" s="5" t="s">
        <v>475</v>
      </c>
      <c r="C439" s="6">
        <v>10</v>
      </c>
      <c r="D439" s="5" t="s">
        <v>34</v>
      </c>
      <c r="E439" s="6">
        <v>51160</v>
      </c>
    </row>
    <row r="440" spans="1:5" x14ac:dyDescent="0.45">
      <c r="A440" s="4">
        <v>2010</v>
      </c>
      <c r="B440" s="5" t="s">
        <v>476</v>
      </c>
      <c r="C440" s="6">
        <v>11</v>
      </c>
      <c r="D440" s="5" t="s">
        <v>34</v>
      </c>
      <c r="E440" s="6">
        <v>55460</v>
      </c>
    </row>
    <row r="441" spans="1:5" x14ac:dyDescent="0.45">
      <c r="A441" s="4">
        <v>2010</v>
      </c>
      <c r="B441" s="5" t="s">
        <v>477</v>
      </c>
      <c r="C441" s="6">
        <v>12</v>
      </c>
      <c r="D441" s="5" t="s">
        <v>34</v>
      </c>
      <c r="E441" s="6">
        <v>59760</v>
      </c>
    </row>
  </sheetData>
  <phoneticPr fontId="9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School Meals</vt:lpstr>
      <vt:lpstr>FPL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Ellie Terry</dc:creator>
  <cp:lastModifiedBy>Edgar Reyes</cp:lastModifiedBy>
  <dcterms:created xsi:type="dcterms:W3CDTF">2021-02-26T16:08:17Z</dcterms:created>
  <dcterms:modified xsi:type="dcterms:W3CDTF">2022-06-01T14:14:18Z</dcterms:modified>
</cp:coreProperties>
</file>