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L11" i="2" l="1"/>
  <c r="L12" i="2"/>
  <c r="L13" i="2"/>
  <c r="L14" i="2"/>
  <c r="I14" i="2"/>
  <c r="I13" i="2"/>
  <c r="I12" i="2"/>
  <c r="I11" i="2"/>
  <c r="F14" i="2"/>
  <c r="F13" i="2"/>
  <c r="F12" i="2"/>
  <c r="F11" i="2"/>
  <c r="H5" i="2"/>
  <c r="H6" i="2"/>
  <c r="H7" i="2"/>
  <c r="H4" i="2"/>
  <c r="E8" i="2"/>
  <c r="F8" i="2"/>
  <c r="G8" i="2"/>
  <c r="D8" i="2"/>
  <c r="Q16" i="2"/>
  <c r="Q15" i="2"/>
  <c r="Q14" i="2"/>
  <c r="C14" i="2"/>
  <c r="Q13" i="2"/>
  <c r="C13" i="2"/>
  <c r="M5" i="2" s="1"/>
  <c r="C12" i="2"/>
  <c r="M4" i="2" s="1"/>
  <c r="C11" i="2"/>
  <c r="N3" i="2" s="1"/>
  <c r="N6" i="2" l="1"/>
  <c r="O3" i="2"/>
  <c r="L15" i="2"/>
  <c r="O4" i="2"/>
  <c r="M6" i="2"/>
  <c r="P6" i="2" s="1"/>
  <c r="N5" i="2"/>
  <c r="P5" i="2" s="1"/>
  <c r="N4" i="2"/>
  <c r="P4" i="2" s="1"/>
  <c r="O5" i="2"/>
  <c r="O6" i="2"/>
  <c r="M3" i="2"/>
  <c r="P3" i="2" s="1"/>
  <c r="L3" i="2"/>
  <c r="C15" i="2"/>
  <c r="H8" i="2"/>
  <c r="I15" i="2"/>
  <c r="F15" i="2"/>
  <c r="Q17" i="2"/>
  <c r="N7" i="2" l="1"/>
  <c r="M7" i="2"/>
  <c r="O7" i="2"/>
  <c r="P7" i="2"/>
  <c r="P16" i="2" l="1"/>
  <c r="S16" i="2" s="1"/>
  <c r="P14" i="2"/>
  <c r="S14" i="2" s="1"/>
  <c r="P13" i="2"/>
  <c r="P15" i="2"/>
  <c r="S15" i="2" s="1"/>
  <c r="P17" i="2" l="1"/>
  <c r="S13" i="2"/>
  <c r="O16" i="2"/>
  <c r="R16" i="2" s="1"/>
  <c r="O14" i="2"/>
  <c r="R14" i="2" s="1"/>
  <c r="O13" i="2"/>
  <c r="R13" i="2" s="1"/>
  <c r="O15" i="2"/>
  <c r="R15" i="2" s="1"/>
  <c r="O17" i="2" l="1"/>
  <c r="R18" i="2" s="1"/>
</calcChain>
</file>

<file path=xl/sharedStrings.xml><?xml version="1.0" encoding="utf-8"?>
<sst xmlns="http://schemas.openxmlformats.org/spreadsheetml/2006/main" count="56" uniqueCount="42">
  <si>
    <t>A</t>
  </si>
  <si>
    <t>B</t>
  </si>
  <si>
    <t>C</t>
  </si>
  <si>
    <t>D</t>
  </si>
  <si>
    <t>ACTUAL</t>
  </si>
  <si>
    <t>PRIDICTED</t>
  </si>
  <si>
    <t>Accuracy</t>
  </si>
  <si>
    <t>Precision</t>
  </si>
  <si>
    <t>Recall</t>
  </si>
  <si>
    <t>Specificity</t>
  </si>
  <si>
    <t>Over all</t>
  </si>
  <si>
    <t>FN</t>
  </si>
  <si>
    <t>TP</t>
  </si>
  <si>
    <t>FP</t>
  </si>
  <si>
    <t>TN</t>
  </si>
  <si>
    <t>F1 score</t>
  </si>
  <si>
    <t>Total</t>
  </si>
  <si>
    <t>Type of land cover</t>
  </si>
  <si>
    <t>Reference Pixels</t>
  </si>
  <si>
    <t>Classified Pixels</t>
  </si>
  <si>
    <t>Matching</t>
  </si>
  <si>
    <t>Accuracy type</t>
  </si>
  <si>
    <t>Procedures</t>
  </si>
  <si>
    <t>Users</t>
  </si>
  <si>
    <r>
      <t>TP</t>
    </r>
    <r>
      <rPr>
        <vertAlign val="subscript"/>
        <sz val="10"/>
        <color theme="1"/>
        <rFont val="Calibri"/>
        <family val="2"/>
        <scheme val="minor"/>
      </rPr>
      <t>A :</t>
    </r>
  </si>
  <si>
    <r>
      <t>FN</t>
    </r>
    <r>
      <rPr>
        <vertAlign val="subscript"/>
        <sz val="10"/>
        <color theme="1"/>
        <rFont val="Calibri"/>
        <family val="2"/>
        <scheme val="minor"/>
      </rPr>
      <t>A :</t>
    </r>
  </si>
  <si>
    <r>
      <t>FP</t>
    </r>
    <r>
      <rPr>
        <vertAlign val="subscript"/>
        <sz val="10"/>
        <color theme="1"/>
        <rFont val="Calibri"/>
        <family val="2"/>
        <scheme val="minor"/>
      </rPr>
      <t>A :</t>
    </r>
  </si>
  <si>
    <r>
      <t>TN</t>
    </r>
    <r>
      <rPr>
        <vertAlign val="subscript"/>
        <sz val="10"/>
        <color theme="1"/>
        <rFont val="Calibri"/>
        <family val="2"/>
        <scheme val="minor"/>
      </rPr>
      <t>A :</t>
    </r>
  </si>
  <si>
    <r>
      <t>TP</t>
    </r>
    <r>
      <rPr>
        <vertAlign val="subscript"/>
        <sz val="10"/>
        <color theme="1"/>
        <rFont val="Calibri"/>
        <family val="2"/>
        <scheme val="minor"/>
      </rPr>
      <t>B :</t>
    </r>
  </si>
  <si>
    <r>
      <t>FN</t>
    </r>
    <r>
      <rPr>
        <vertAlign val="subscript"/>
        <sz val="10"/>
        <color theme="1"/>
        <rFont val="Calibri"/>
        <family val="2"/>
        <scheme val="minor"/>
      </rPr>
      <t>B :</t>
    </r>
  </si>
  <si>
    <r>
      <t>FP</t>
    </r>
    <r>
      <rPr>
        <vertAlign val="subscript"/>
        <sz val="10"/>
        <color theme="1"/>
        <rFont val="Calibri"/>
        <family val="2"/>
        <scheme val="minor"/>
      </rPr>
      <t>B :</t>
    </r>
  </si>
  <si>
    <r>
      <t>TN</t>
    </r>
    <r>
      <rPr>
        <vertAlign val="subscript"/>
        <sz val="10"/>
        <color theme="1"/>
        <rFont val="Calibri"/>
        <family val="2"/>
        <scheme val="minor"/>
      </rPr>
      <t>B :</t>
    </r>
  </si>
  <si>
    <r>
      <t>TP</t>
    </r>
    <r>
      <rPr>
        <vertAlign val="subscript"/>
        <sz val="10"/>
        <color rgb="FF000000"/>
        <rFont val="Calibri"/>
        <family val="2"/>
        <scheme val="minor"/>
      </rPr>
      <t>C :</t>
    </r>
  </si>
  <si>
    <r>
      <t>FN</t>
    </r>
    <r>
      <rPr>
        <vertAlign val="subscript"/>
        <sz val="10"/>
        <color theme="1"/>
        <rFont val="Calibri"/>
        <family val="2"/>
        <scheme val="minor"/>
      </rPr>
      <t>C :</t>
    </r>
  </si>
  <si>
    <r>
      <t>FP</t>
    </r>
    <r>
      <rPr>
        <vertAlign val="subscript"/>
        <sz val="10"/>
        <color theme="1"/>
        <rFont val="Calibri"/>
        <family val="2"/>
        <scheme val="minor"/>
      </rPr>
      <t>C :</t>
    </r>
  </si>
  <si>
    <r>
      <t>TN</t>
    </r>
    <r>
      <rPr>
        <vertAlign val="subscript"/>
        <sz val="10"/>
        <color theme="1"/>
        <rFont val="Calibri"/>
        <family val="2"/>
        <scheme val="minor"/>
      </rPr>
      <t>C :</t>
    </r>
  </si>
  <si>
    <r>
      <t>TP</t>
    </r>
    <r>
      <rPr>
        <vertAlign val="subscript"/>
        <sz val="10"/>
        <color rgb="FF000000"/>
        <rFont val="Calibri"/>
        <family val="2"/>
        <scheme val="minor"/>
      </rPr>
      <t>D :</t>
    </r>
  </si>
  <si>
    <r>
      <t>FN</t>
    </r>
    <r>
      <rPr>
        <vertAlign val="subscript"/>
        <sz val="10"/>
        <color theme="1"/>
        <rFont val="Calibri"/>
        <family val="2"/>
        <scheme val="minor"/>
      </rPr>
      <t>D :</t>
    </r>
  </si>
  <si>
    <r>
      <t>FP</t>
    </r>
    <r>
      <rPr>
        <vertAlign val="subscript"/>
        <sz val="10"/>
        <color theme="1"/>
        <rFont val="Calibri"/>
        <family val="2"/>
        <scheme val="minor"/>
      </rPr>
      <t>D :</t>
    </r>
  </si>
  <si>
    <r>
      <t>TN</t>
    </r>
    <r>
      <rPr>
        <vertAlign val="subscript"/>
        <sz val="10"/>
        <color theme="1"/>
        <rFont val="Calibri"/>
        <family val="2"/>
        <scheme val="minor"/>
      </rPr>
      <t>D :</t>
    </r>
  </si>
  <si>
    <t>CLASS</t>
  </si>
  <si>
    <t>Overall Classification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</si>
</sst>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0" fillId="0" borderId="0" xfId="0" applyBorder="1"/>
    <xf numFmtId="0" fontId="2" fillId="0" borderId="1" xfId="0" applyFont="1" applyBorder="1" applyAlignment="1">
      <alignment vertical="center" textRotation="90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tabSelected="1" workbookViewId="0">
      <selection activeCell="D4" sqref="D4:G7"/>
    </sheetView>
  </sheetViews>
  <sheetFormatPr defaultRowHeight="15" x14ac:dyDescent="0.25"/>
  <sheetData>
    <row r="2" spans="1:20" x14ac:dyDescent="0.25">
      <c r="A2" s="12"/>
      <c r="B2" s="5"/>
      <c r="C2" s="4"/>
      <c r="D2" s="19" t="s">
        <v>5</v>
      </c>
      <c r="E2" s="19"/>
      <c r="F2" s="19"/>
      <c r="G2" s="19"/>
      <c r="H2" s="19"/>
      <c r="I2" s="2"/>
      <c r="J2" s="1"/>
      <c r="K2" s="5"/>
      <c r="L2" s="3" t="s">
        <v>6</v>
      </c>
      <c r="M2" s="3" t="s">
        <v>7</v>
      </c>
      <c r="N2" s="3" t="s">
        <v>8</v>
      </c>
      <c r="O2" s="3" t="s">
        <v>9</v>
      </c>
      <c r="P2" s="3" t="s">
        <v>15</v>
      </c>
      <c r="Q2" s="1"/>
      <c r="R2" s="1"/>
      <c r="S2" s="1"/>
      <c r="T2" s="12"/>
    </row>
    <row r="3" spans="1:20" x14ac:dyDescent="0.25">
      <c r="A3" s="12"/>
      <c r="B3" s="5"/>
      <c r="C3" s="4" t="s">
        <v>40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16</v>
      </c>
      <c r="J3" s="1"/>
      <c r="K3" s="3" t="s">
        <v>0</v>
      </c>
      <c r="L3" s="20">
        <f>SUM(C11:C14)/SUM(D4:G7)</f>
        <v>1</v>
      </c>
      <c r="M3" s="5">
        <f>C11/ (C11+I11)</f>
        <v>1</v>
      </c>
      <c r="N3" s="5">
        <f>C11/ (C11+F11)</f>
        <v>1</v>
      </c>
      <c r="O3" s="5">
        <f>L11/ (L11+I11)</f>
        <v>1</v>
      </c>
      <c r="P3" s="5">
        <f xml:space="preserve"> 2 * (M3 *N3) / (M3 +N3)</f>
        <v>1</v>
      </c>
      <c r="Q3" s="1"/>
      <c r="R3" s="1"/>
      <c r="S3" s="1"/>
      <c r="T3" s="12"/>
    </row>
    <row r="4" spans="1:20" ht="15" customHeight="1" x14ac:dyDescent="0.25">
      <c r="A4" s="12"/>
      <c r="B4" s="18" t="s">
        <v>4</v>
      </c>
      <c r="C4" s="3" t="s">
        <v>0</v>
      </c>
      <c r="D4" s="5">
        <v>12</v>
      </c>
      <c r="E4" s="5">
        <v>0</v>
      </c>
      <c r="F4" s="5">
        <v>0</v>
      </c>
      <c r="G4" s="5">
        <v>0</v>
      </c>
      <c r="H4" s="5">
        <f>SUM(D4:G4)</f>
        <v>12</v>
      </c>
      <c r="J4" s="1"/>
      <c r="K4" s="3" t="s">
        <v>1</v>
      </c>
      <c r="L4" s="21"/>
      <c r="M4" s="5">
        <f>C12/ (C12+I12)</f>
        <v>1</v>
      </c>
      <c r="N4" s="5">
        <f>C12/ (C12+F12)</f>
        <v>1</v>
      </c>
      <c r="O4" s="5">
        <f>L12/ (L12+I12)</f>
        <v>1</v>
      </c>
      <c r="P4" s="5">
        <f xml:space="preserve"> 2 * (M4 *N4) / (M4 +N4)</f>
        <v>1</v>
      </c>
      <c r="Q4" s="1"/>
      <c r="R4" s="1"/>
      <c r="S4" s="1"/>
      <c r="T4" s="12"/>
    </row>
    <row r="5" spans="1:20" x14ac:dyDescent="0.25">
      <c r="A5" s="12"/>
      <c r="B5" s="18"/>
      <c r="C5" s="3" t="s">
        <v>1</v>
      </c>
      <c r="D5" s="5">
        <v>0</v>
      </c>
      <c r="E5" s="5">
        <v>13</v>
      </c>
      <c r="F5" s="5">
        <v>0</v>
      </c>
      <c r="G5" s="5">
        <v>0</v>
      </c>
      <c r="H5" s="5">
        <f t="shared" ref="H5:H7" si="0">SUM(D5:G5)</f>
        <v>13</v>
      </c>
      <c r="J5" s="1"/>
      <c r="K5" s="3" t="s">
        <v>2</v>
      </c>
      <c r="L5" s="21"/>
      <c r="M5" s="5">
        <f>C13/ (C13+I13)</f>
        <v>1</v>
      </c>
      <c r="N5" s="5">
        <f>C13/ (C13+F13)</f>
        <v>1</v>
      </c>
      <c r="O5" s="5">
        <f>L13/ (L13+I13)</f>
        <v>1</v>
      </c>
      <c r="P5" s="5">
        <f xml:space="preserve"> 2 * (M5 *N5) / (M5 +N5)</f>
        <v>1</v>
      </c>
      <c r="Q5" s="1"/>
      <c r="R5" s="1"/>
      <c r="S5" s="1"/>
      <c r="T5" s="12"/>
    </row>
    <row r="6" spans="1:20" x14ac:dyDescent="0.25">
      <c r="A6" s="12"/>
      <c r="B6" s="18"/>
      <c r="C6" s="3" t="s">
        <v>2</v>
      </c>
      <c r="D6" s="5">
        <v>0</v>
      </c>
      <c r="E6" s="5">
        <v>0</v>
      </c>
      <c r="F6" s="5">
        <v>14</v>
      </c>
      <c r="G6" s="5">
        <v>0</v>
      </c>
      <c r="H6" s="5">
        <f t="shared" si="0"/>
        <v>14</v>
      </c>
      <c r="J6" s="1"/>
      <c r="K6" s="3" t="s">
        <v>3</v>
      </c>
      <c r="L6" s="21"/>
      <c r="M6" s="5">
        <f>C14/ (C14+I14)</f>
        <v>1</v>
      </c>
      <c r="N6" s="5">
        <f>C14/ (C14+F14)</f>
        <v>1</v>
      </c>
      <c r="O6" s="5">
        <f>L14/ (L14+I14)</f>
        <v>1</v>
      </c>
      <c r="P6" s="5">
        <f xml:space="preserve"> 2 * (M6 *N6) / (M6 +N6)</f>
        <v>1</v>
      </c>
      <c r="Q6" s="1"/>
      <c r="R6" s="1"/>
      <c r="S6" s="1"/>
      <c r="T6" s="12"/>
    </row>
    <row r="7" spans="1:20" x14ac:dyDescent="0.25">
      <c r="A7" s="12"/>
      <c r="B7" s="18"/>
      <c r="C7" s="3" t="s">
        <v>3</v>
      </c>
      <c r="D7" s="5">
        <v>0</v>
      </c>
      <c r="E7" s="5">
        <v>0</v>
      </c>
      <c r="F7" s="5">
        <v>0</v>
      </c>
      <c r="G7" s="5">
        <v>11</v>
      </c>
      <c r="H7" s="5">
        <f t="shared" si="0"/>
        <v>11</v>
      </c>
      <c r="J7" s="1"/>
      <c r="K7" s="6" t="s">
        <v>10</v>
      </c>
      <c r="L7" s="22"/>
      <c r="M7" s="5">
        <f>AVERAGE(M3:M6)</f>
        <v>1</v>
      </c>
      <c r="N7" s="5">
        <f t="shared" ref="N7:P7" si="1">AVERAGE(N3:N6)</f>
        <v>1</v>
      </c>
      <c r="O7" s="5">
        <f t="shared" si="1"/>
        <v>1</v>
      </c>
      <c r="P7" s="5">
        <f t="shared" si="1"/>
        <v>1</v>
      </c>
      <c r="Q7" s="1"/>
      <c r="R7" s="1"/>
      <c r="S7" s="1"/>
      <c r="T7" s="12"/>
    </row>
    <row r="8" spans="1:20" x14ac:dyDescent="0.25">
      <c r="A8" s="12"/>
      <c r="B8" s="13"/>
      <c r="C8" s="3" t="s">
        <v>16</v>
      </c>
      <c r="D8" s="5">
        <f>SUM(D4:D7)</f>
        <v>12</v>
      </c>
      <c r="E8" s="5">
        <f t="shared" ref="E8:H8" si="2">SUM(E4:E7)</f>
        <v>13</v>
      </c>
      <c r="F8" s="5">
        <f t="shared" si="2"/>
        <v>14</v>
      </c>
      <c r="G8" s="5">
        <f t="shared" si="2"/>
        <v>11</v>
      </c>
      <c r="H8" s="5">
        <f t="shared" si="2"/>
        <v>50</v>
      </c>
      <c r="J8" s="1"/>
      <c r="Q8" s="1"/>
      <c r="R8" s="1"/>
      <c r="S8" s="1"/>
      <c r="T8" s="12"/>
    </row>
    <row r="9" spans="1:20" x14ac:dyDescent="0.25">
      <c r="A9" s="12"/>
      <c r="B9" s="7"/>
      <c r="J9" s="1"/>
      <c r="K9" s="9"/>
      <c r="L9" s="1"/>
      <c r="M9" s="1"/>
      <c r="N9" s="1"/>
      <c r="O9" s="1"/>
      <c r="P9" s="1"/>
      <c r="Q9" s="1"/>
      <c r="R9" s="1"/>
      <c r="S9" s="1"/>
      <c r="T9" s="12"/>
    </row>
    <row r="10" spans="1:20" x14ac:dyDescent="0.25">
      <c r="A10" s="1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2"/>
    </row>
    <row r="11" spans="1:20" x14ac:dyDescent="0.25">
      <c r="A11" s="12"/>
      <c r="B11" s="8" t="s">
        <v>24</v>
      </c>
      <c r="C11" s="5">
        <f>D4</f>
        <v>12</v>
      </c>
      <c r="D11" s="1"/>
      <c r="E11" s="8" t="s">
        <v>25</v>
      </c>
      <c r="F11" s="5">
        <f>SUM(E4,F4,G4)</f>
        <v>0</v>
      </c>
      <c r="G11" s="1"/>
      <c r="H11" s="8" t="s">
        <v>26</v>
      </c>
      <c r="I11" s="5">
        <f>SUM(D5,D6,D7)</f>
        <v>0</v>
      </c>
      <c r="J11" s="1"/>
      <c r="K11" s="8" t="s">
        <v>27</v>
      </c>
      <c r="L11" s="5">
        <f>SUM(E5:G7)</f>
        <v>38</v>
      </c>
      <c r="M11" s="1"/>
      <c r="N11" s="15" t="s">
        <v>17</v>
      </c>
      <c r="O11" s="15" t="s">
        <v>18</v>
      </c>
      <c r="P11" s="15" t="s">
        <v>19</v>
      </c>
      <c r="Q11" s="15" t="s">
        <v>20</v>
      </c>
      <c r="R11" s="16" t="s">
        <v>21</v>
      </c>
      <c r="S11" s="16"/>
      <c r="T11" s="12"/>
    </row>
    <row r="12" spans="1:20" x14ac:dyDescent="0.25">
      <c r="A12" s="12"/>
      <c r="B12" s="8" t="s">
        <v>28</v>
      </c>
      <c r="C12" s="5">
        <f>E5</f>
        <v>13</v>
      </c>
      <c r="D12" s="1"/>
      <c r="E12" s="8" t="s">
        <v>29</v>
      </c>
      <c r="F12" s="5">
        <f>SUM(D5,F5,G5)</f>
        <v>0</v>
      </c>
      <c r="G12" s="1"/>
      <c r="H12" s="8" t="s">
        <v>30</v>
      </c>
      <c r="I12" s="5">
        <f>SUM(E4,E6,E7)</f>
        <v>0</v>
      </c>
      <c r="J12" s="1"/>
      <c r="K12" s="8" t="s">
        <v>31</v>
      </c>
      <c r="L12" s="5">
        <f>SUM(D4,D6,D7,F4,F6,F7,G4,G6,G7)</f>
        <v>37</v>
      </c>
      <c r="M12" s="1"/>
      <c r="N12" s="15"/>
      <c r="O12" s="15"/>
      <c r="P12" s="15"/>
      <c r="Q12" s="15"/>
      <c r="R12" s="5" t="s">
        <v>22</v>
      </c>
      <c r="S12" s="11" t="s">
        <v>23</v>
      </c>
      <c r="T12" s="12"/>
    </row>
    <row r="13" spans="1:20" x14ac:dyDescent="0.25">
      <c r="A13" s="12"/>
      <c r="B13" s="8" t="s">
        <v>32</v>
      </c>
      <c r="C13" s="5">
        <f>F6</f>
        <v>14</v>
      </c>
      <c r="D13" s="1"/>
      <c r="E13" s="8" t="s">
        <v>33</v>
      </c>
      <c r="F13" s="5">
        <f>SUM(D6,E6,G6)</f>
        <v>0</v>
      </c>
      <c r="G13" s="1"/>
      <c r="H13" s="8" t="s">
        <v>34</v>
      </c>
      <c r="I13" s="5">
        <f>SUM(F4,F5,F7)</f>
        <v>0</v>
      </c>
      <c r="J13" s="1"/>
      <c r="K13" s="8" t="s">
        <v>35</v>
      </c>
      <c r="L13" s="5">
        <f>SUM(D4,D5,D7,E4,E5,E7,G4,G5,G7)</f>
        <v>36</v>
      </c>
      <c r="M13" s="1"/>
      <c r="N13" s="8" t="s">
        <v>0</v>
      </c>
      <c r="O13" s="8">
        <f>D8</f>
        <v>12</v>
      </c>
      <c r="P13" s="8">
        <f>H4</f>
        <v>12</v>
      </c>
      <c r="Q13" s="8">
        <f>D4</f>
        <v>12</v>
      </c>
      <c r="R13" s="10">
        <f>Q13/O13</f>
        <v>1</v>
      </c>
      <c r="S13" s="10">
        <f>Q13/P13</f>
        <v>1</v>
      </c>
      <c r="T13" s="12"/>
    </row>
    <row r="14" spans="1:20" x14ac:dyDescent="0.25">
      <c r="A14" s="12"/>
      <c r="B14" s="8" t="s">
        <v>36</v>
      </c>
      <c r="C14" s="5">
        <f>G7</f>
        <v>11</v>
      </c>
      <c r="D14" s="1"/>
      <c r="E14" s="8" t="s">
        <v>37</v>
      </c>
      <c r="F14" s="5">
        <f>SUM(D7,E7,F7)</f>
        <v>0</v>
      </c>
      <c r="G14" s="1"/>
      <c r="H14" s="8" t="s">
        <v>38</v>
      </c>
      <c r="I14" s="5">
        <f>SUM(G4,G5,G6)</f>
        <v>0</v>
      </c>
      <c r="J14" s="1"/>
      <c r="K14" s="8" t="s">
        <v>39</v>
      </c>
      <c r="L14" s="5">
        <f>SUM(D4:F6)</f>
        <v>39</v>
      </c>
      <c r="M14" s="1"/>
      <c r="N14" s="8" t="s">
        <v>1</v>
      </c>
      <c r="O14" s="8">
        <f>E8</f>
        <v>13</v>
      </c>
      <c r="P14" s="8">
        <f>H5</f>
        <v>13</v>
      </c>
      <c r="Q14" s="8">
        <f>E5</f>
        <v>13</v>
      </c>
      <c r="R14" s="10">
        <f t="shared" ref="R14:R16" si="3">Q14/O14</f>
        <v>1</v>
      </c>
      <c r="S14" s="10">
        <f t="shared" ref="S14:S16" si="4">Q14/P14</f>
        <v>1</v>
      </c>
      <c r="T14" s="12"/>
    </row>
    <row r="15" spans="1:20" x14ac:dyDescent="0.25">
      <c r="A15" s="12"/>
      <c r="B15" s="8" t="s">
        <v>12</v>
      </c>
      <c r="C15" s="5">
        <f>AVERAGE(C11:C14)</f>
        <v>12.5</v>
      </c>
      <c r="D15" s="1"/>
      <c r="E15" s="8" t="s">
        <v>11</v>
      </c>
      <c r="F15" s="5">
        <f>AVERAGE(F11:F14)</f>
        <v>0</v>
      </c>
      <c r="G15" s="1"/>
      <c r="H15" s="8" t="s">
        <v>13</v>
      </c>
      <c r="I15" s="5">
        <f>AVERAGE(I11:I14)</f>
        <v>0</v>
      </c>
      <c r="J15" s="1"/>
      <c r="K15" s="8" t="s">
        <v>14</v>
      </c>
      <c r="L15" s="5">
        <f>AVERAGE(L11:L14)</f>
        <v>37.5</v>
      </c>
      <c r="M15" s="1"/>
      <c r="N15" s="8" t="s">
        <v>2</v>
      </c>
      <c r="O15" s="8">
        <f>F8</f>
        <v>14</v>
      </c>
      <c r="P15" s="8">
        <f>H6</f>
        <v>14</v>
      </c>
      <c r="Q15" s="8">
        <f>F6</f>
        <v>14</v>
      </c>
      <c r="R15" s="10">
        <f t="shared" si="3"/>
        <v>1</v>
      </c>
      <c r="S15" s="10">
        <f t="shared" si="4"/>
        <v>1</v>
      </c>
      <c r="T15" s="12"/>
    </row>
    <row r="16" spans="1:20" x14ac:dyDescent="0.25">
      <c r="A16" s="1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8" t="s">
        <v>3</v>
      </c>
      <c r="O16" s="8">
        <f>G8</f>
        <v>11</v>
      </c>
      <c r="P16" s="8">
        <f>H7</f>
        <v>11</v>
      </c>
      <c r="Q16" s="8">
        <f>G7</f>
        <v>11</v>
      </c>
      <c r="R16" s="10">
        <f t="shared" si="3"/>
        <v>1</v>
      </c>
      <c r="S16" s="10">
        <f t="shared" si="4"/>
        <v>1</v>
      </c>
      <c r="T16" s="12"/>
    </row>
    <row r="17" spans="1:20" x14ac:dyDescent="0.25">
      <c r="A17" s="1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8" t="s">
        <v>16</v>
      </c>
      <c r="O17" s="8">
        <f>SUM(O13:O16)</f>
        <v>50</v>
      </c>
      <c r="P17" s="8">
        <f>SUM(P13:P16)</f>
        <v>50</v>
      </c>
      <c r="Q17" s="8">
        <f>SUM(Q13:Q16)</f>
        <v>50</v>
      </c>
      <c r="R17" s="14"/>
      <c r="S17" s="14"/>
      <c r="T17" s="12"/>
    </row>
    <row r="18" spans="1:20" x14ac:dyDescent="0.25">
      <c r="A18" s="1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7" t="s">
        <v>41</v>
      </c>
      <c r="O18" s="17"/>
      <c r="P18" s="17"/>
      <c r="Q18" s="17"/>
      <c r="R18" s="17">
        <f>Q17/O17*100</f>
        <v>100</v>
      </c>
      <c r="S18" s="17"/>
      <c r="T18" s="12"/>
    </row>
    <row r="19" spans="1:20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</sheetData>
  <mergeCells count="10">
    <mergeCell ref="D2:H2"/>
    <mergeCell ref="L3:L7"/>
    <mergeCell ref="N11:N12"/>
    <mergeCell ref="O11:O12"/>
    <mergeCell ref="P11:P12"/>
    <mergeCell ref="Q11:Q12"/>
    <mergeCell ref="R11:S11"/>
    <mergeCell ref="N18:Q18"/>
    <mergeCell ref="R18:S18"/>
    <mergeCell ref="B4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2017-11-10T09:29:33Z</dcterms:modified>
</cp:coreProperties>
</file>