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ENCH INSTITUTE-INTERN\DUMMY\TREE GROWTH DATA\"/>
    </mc:Choice>
  </mc:AlternateContent>
  <xr:revisionPtr revIDLastSave="0" documentId="13_ncr:1_{6D2AD3A6-01F9-45DC-9BA1-503F958F21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C26" i="1"/>
  <c r="C18" i="1"/>
  <c r="C14" i="1"/>
  <c r="C15" i="1"/>
  <c r="C12" i="1"/>
  <c r="C13" i="1"/>
</calcChain>
</file>

<file path=xl/sharedStrings.xml><?xml version="1.0" encoding="utf-8"?>
<sst xmlns="http://schemas.openxmlformats.org/spreadsheetml/2006/main" count="160" uniqueCount="99">
  <si>
    <t>type</t>
  </si>
  <si>
    <t>name</t>
  </si>
  <si>
    <t>label</t>
  </si>
  <si>
    <t>hint</t>
  </si>
  <si>
    <t>required</t>
  </si>
  <si>
    <t>media::image</t>
  </si>
  <si>
    <t>appearance</t>
  </si>
  <si>
    <t>read_only</t>
  </si>
  <si>
    <t>calculation</t>
  </si>
  <si>
    <t>constraint</t>
  </si>
  <si>
    <t>constraint_message</t>
  </si>
  <si>
    <t>parameters</t>
  </si>
  <si>
    <t>relevant</t>
  </si>
  <si>
    <t>start</t>
  </si>
  <si>
    <t>end</t>
  </si>
  <si>
    <t>note</t>
  </si>
  <si>
    <t>logo</t>
  </si>
  <si>
    <t>.</t>
  </si>
  <si>
    <t>false</t>
  </si>
  <si>
    <t>gr_logo.png</t>
  </si>
  <si>
    <t>begin_group</t>
  </si>
  <si>
    <t>group_ol4zr17</t>
  </si>
  <si>
    <t>TREE DETAILS</t>
  </si>
  <si>
    <t>field-list</t>
  </si>
  <si>
    <t>text</t>
  </si>
  <si>
    <t>Tree_ID</t>
  </si>
  <si>
    <t>Tree ID</t>
  </si>
  <si>
    <t>Enter Correct TreeID</t>
  </si>
  <si>
    <t>true</t>
  </si>
  <si>
    <t>Species_Code</t>
  </si>
  <si>
    <t>Species Code</t>
  </si>
  <si>
    <t>TRUE</t>
  </si>
  <si>
    <t>pulldata('tree' ,'Sp_code','TreeId',${Tree_ID})</t>
  </si>
  <si>
    <t>Click_Next_to_reco_for_the_current_year</t>
  </si>
  <si>
    <t>Click "Next" to record the readings for the current year</t>
  </si>
  <si>
    <t>tree.png</t>
  </si>
  <si>
    <t>end_group</t>
  </si>
  <si>
    <t>group_dt0eg59</t>
  </si>
  <si>
    <t>integer</t>
  </si>
  <si>
    <t>Belt</t>
  </si>
  <si>
    <t>pulldata('tree' ,'Belt','TreeId',${Tree_ID})</t>
  </si>
  <si>
    <t>decimal</t>
  </si>
  <si>
    <t>cur_yr_2</t>
  </si>
  <si>
    <t>cur_yr_1</t>
  </si>
  <si>
    <t>girth_note_2</t>
  </si>
  <si>
    <t>girth_note_1</t>
  </si>
  <si>
    <t>group_fx4pk65</t>
  </si>
  <si>
    <t>CURRENT YEAR READINGS</t>
  </si>
  <si>
    <t>cur_yr</t>
  </si>
  <si>
    <t>Enter Current Year Belt Reading</t>
  </si>
  <si>
    <t>d1_note</t>
  </si>
  <si>
    <t>Differnce between the current year and the previous year is : ${d1}</t>
  </si>
  <si>
    <t>d2_note</t>
  </si>
  <si>
    <t>Difference of the previous two years is : ${d2}</t>
  </si>
  <si>
    <t>image</t>
  </si>
  <si>
    <t>Take_a_clear_picture_he_Belt_size_reading</t>
  </si>
  <si>
    <t>Take a clear picture of the Belt size reading</t>
  </si>
  <si>
    <t>max-pixels=1024</t>
  </si>
  <si>
    <t>calculate</t>
  </si>
  <si>
    <t>d1</t>
  </si>
  <si>
    <t>round((${cur_yr}-${cur_yr_1}),2)</t>
  </si>
  <si>
    <t>d2</t>
  </si>
  <si>
    <t>round((${cur_yr_1}-${cur_yr_2}),2)</t>
  </si>
  <si>
    <t>group_ry0ml35</t>
  </si>
  <si>
    <t>GIRTH NOTE OF CURRENT YEAR</t>
  </si>
  <si>
    <t>girth_note</t>
  </si>
  <si>
    <t>Enter current year girth note</t>
  </si>
  <si>
    <t>select_one np0tf45</t>
  </si>
  <si>
    <t>if_any_belt_removed</t>
  </si>
  <si>
    <t>if any belt removed</t>
  </si>
  <si>
    <t>Mention_the_new_Belt_size_replaced</t>
  </si>
  <si>
    <t>Mention the new Belt size replaced</t>
  </si>
  <si>
    <t>${if_any_belt_removed} = 'yes'</t>
  </si>
  <si>
    <t>group_lm8mv60</t>
  </si>
  <si>
    <t>OBSERVATION</t>
  </si>
  <si>
    <t>audio</t>
  </si>
  <si>
    <t>Record_your_Observation</t>
  </si>
  <si>
    <t>Record your Observation</t>
  </si>
  <si>
    <t>__version__</t>
  </si>
  <si>
    <t>'vTZfq6FmCvsA4YQzJyaZLk'</t>
  </si>
  <si>
    <t>_version_</t>
  </si>
  <si>
    <t>'vGXQQZwnMWAgDM6Mpsf5uV'</t>
  </si>
  <si>
    <t>_version__001</t>
  </si>
  <si>
    <t>'v8SZ6tEu3B9VxDyXsFdNjq'</t>
  </si>
  <si>
    <t>_version__002</t>
  </si>
  <si>
    <t>'v3Y4F4vuPjRzBEQeU6QtNk'</t>
  </si>
  <si>
    <t>list_name</t>
  </si>
  <si>
    <t>np0tf45</t>
  </si>
  <si>
    <t>yes</t>
  </si>
  <si>
    <t>Yes</t>
  </si>
  <si>
    <t>no</t>
  </si>
  <si>
    <t>No</t>
  </si>
  <si>
    <t>form_title</t>
  </si>
  <si>
    <t>style</t>
  </si>
  <si>
    <t>version</t>
  </si>
  <si>
    <t>GROWTH DATA COLLECTION</t>
  </si>
  <si>
    <t>pages</t>
  </si>
  <si>
    <t>6 (2023-01-02 06:00:02)</t>
  </si>
  <si>
    <t>PREVIOUS YEAR GROWTH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</si>
</sst>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2" workbookViewId="0">
      <selection activeCell="C18" sqref="C1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</row>
    <row r="3" spans="1:13" x14ac:dyDescent="0.35">
      <c r="A3" t="s">
        <v>14</v>
      </c>
      <c r="B3" t="s">
        <v>14</v>
      </c>
    </row>
    <row r="4" spans="1:13" x14ac:dyDescent="0.35">
      <c r="A4" t="s">
        <v>15</v>
      </c>
      <c r="B4" t="s">
        <v>16</v>
      </c>
      <c r="C4" t="s">
        <v>17</v>
      </c>
      <c r="E4" t="s">
        <v>18</v>
      </c>
      <c r="F4" t="s">
        <v>19</v>
      </c>
    </row>
    <row r="5" spans="1:13" x14ac:dyDescent="0.35">
      <c r="A5" t="s">
        <v>20</v>
      </c>
      <c r="B5" t="s">
        <v>21</v>
      </c>
      <c r="C5" t="s">
        <v>22</v>
      </c>
      <c r="E5" t="s">
        <v>18</v>
      </c>
      <c r="G5" t="s">
        <v>23</v>
      </c>
    </row>
    <row r="6" spans="1:13" x14ac:dyDescent="0.3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13" x14ac:dyDescent="0.35">
      <c r="A7" t="s">
        <v>24</v>
      </c>
      <c r="B7" t="s">
        <v>29</v>
      </c>
      <c r="C7" t="s">
        <v>30</v>
      </c>
      <c r="E7" t="s">
        <v>18</v>
      </c>
      <c r="H7" t="s">
        <v>31</v>
      </c>
      <c r="I7" t="s">
        <v>32</v>
      </c>
    </row>
    <row r="8" spans="1:13" x14ac:dyDescent="0.35">
      <c r="A8" t="s">
        <v>15</v>
      </c>
      <c r="B8" t="s">
        <v>33</v>
      </c>
      <c r="C8" t="s">
        <v>34</v>
      </c>
      <c r="E8" t="s">
        <v>18</v>
      </c>
      <c r="F8" t="s">
        <v>35</v>
      </c>
    </row>
    <row r="9" spans="1:13" x14ac:dyDescent="0.35">
      <c r="A9" t="s">
        <v>36</v>
      </c>
    </row>
    <row r="10" spans="1:13" x14ac:dyDescent="0.35">
      <c r="A10" t="s">
        <v>20</v>
      </c>
      <c r="B10" t="s">
        <v>37</v>
      </c>
      <c r="C10" t="s">
        <v>98</v>
      </c>
      <c r="E10" t="s">
        <v>18</v>
      </c>
      <c r="G10" t="s">
        <v>23</v>
      </c>
    </row>
    <row r="11" spans="1:13" x14ac:dyDescent="0.35">
      <c r="A11" t="s">
        <v>38</v>
      </c>
      <c r="B11" t="s">
        <v>39</v>
      </c>
      <c r="C11" t="s">
        <v>39</v>
      </c>
      <c r="E11" t="s">
        <v>18</v>
      </c>
      <c r="H11" t="s">
        <v>31</v>
      </c>
      <c r="I11" t="s">
        <v>40</v>
      </c>
    </row>
    <row r="12" spans="1:13" x14ac:dyDescent="0.35">
      <c r="A12" t="s">
        <v>41</v>
      </c>
      <c r="B12" t="s">
        <v>42</v>
      </c>
      <c r="C12" t="str">
        <f ca="1">_xlfn.CONCAT("X",TEXT(YEAR(TODAY())-2,"0"))</f>
        <v>X2021</v>
      </c>
      <c r="E12" t="s">
        <v>18</v>
      </c>
      <c r="H12" t="s">
        <v>31</v>
      </c>
      <c r="I12" t="str">
        <f ca="1">_xlfn.CONCAT("pulldata('tree','","X",TEXT(YEAR(TODAY())-2,"0"),"','TreeId',${Tree_ID})")</f>
        <v>pulldata('tree','X2021','TreeId',${Tree_ID})</v>
      </c>
    </row>
    <row r="13" spans="1:13" x14ac:dyDescent="0.35">
      <c r="A13" t="s">
        <v>41</v>
      </c>
      <c r="B13" t="s">
        <v>43</v>
      </c>
      <c r="C13" t="str">
        <f ca="1">_xlfn.CONCAT("X",TEXT(YEAR(TODAY())-1,"0"))</f>
        <v>X2022</v>
      </c>
      <c r="E13" t="s">
        <v>18</v>
      </c>
      <c r="H13" t="s">
        <v>31</v>
      </c>
      <c r="I13" t="str">
        <f ca="1">_xlfn.CONCAT("pulldata('tree','","X",TEXT(YEAR(TODAY())-1,"0"),"','TreeId',${Tree_ID})")</f>
        <v>pulldata('tree','X2022','TreeId',${Tree_ID})</v>
      </c>
    </row>
    <row r="14" spans="1:13" x14ac:dyDescent="0.35">
      <c r="A14" t="s">
        <v>24</v>
      </c>
      <c r="B14" t="s">
        <v>44</v>
      </c>
      <c r="C14" t="str">
        <f ca="1">_xlfn.CONCAT("GirthNote",TEXT(YEAR(TODAY()),"0")-2)</f>
        <v>GirthNote2021</v>
      </c>
      <c r="E14" t="s">
        <v>18</v>
      </c>
      <c r="H14" t="s">
        <v>31</v>
      </c>
      <c r="I14" t="str">
        <f ca="1">_xlfn.CONCAT("pulldata('tree','","GirthNote",TEXT(YEAR(TODAY()),"0")-2,"','TreeId',${Tree_ID})")</f>
        <v>pulldata('tree','GirthNote2021','TreeId',${Tree_ID})</v>
      </c>
    </row>
    <row r="15" spans="1:13" x14ac:dyDescent="0.35">
      <c r="A15" t="s">
        <v>24</v>
      </c>
      <c r="B15" t="s">
        <v>45</v>
      </c>
      <c r="C15" t="str">
        <f ca="1">_xlfn.CONCAT("GirthNote",TEXT(YEAR(TODAY()),"0")-1)</f>
        <v>GirthNote2022</v>
      </c>
      <c r="E15" t="s">
        <v>18</v>
      </c>
      <c r="H15" t="s">
        <v>31</v>
      </c>
      <c r="I15" t="str">
        <f ca="1">_xlfn.CONCAT("pulldata('tree','","GirthNote",TEXT(YEAR(TODAY()),"0")-1,"','TreeId',${Tree_ID})")</f>
        <v>pulldata('tree','GirthNote2022','TreeId',${Tree_ID})</v>
      </c>
    </row>
    <row r="16" spans="1:13" x14ac:dyDescent="0.35">
      <c r="A16" t="s">
        <v>36</v>
      </c>
    </row>
    <row r="17" spans="1:13" x14ac:dyDescent="0.35">
      <c r="A17" t="s">
        <v>20</v>
      </c>
      <c r="B17" t="s">
        <v>46</v>
      </c>
      <c r="C17" t="s">
        <v>47</v>
      </c>
      <c r="G17" t="s">
        <v>23</v>
      </c>
    </row>
    <row r="18" spans="1:13" x14ac:dyDescent="0.35">
      <c r="A18" t="s">
        <v>41</v>
      </c>
      <c r="B18" t="s">
        <v>48</v>
      </c>
      <c r="C18" t="str">
        <f ca="1">_xlfn.CONCAT("X",TEXT(YEAR(TODAY()),"0"))</f>
        <v>X2023</v>
      </c>
      <c r="D18" t="s">
        <v>49</v>
      </c>
      <c r="E18" t="s">
        <v>18</v>
      </c>
    </row>
    <row r="19" spans="1:13" x14ac:dyDescent="0.35">
      <c r="A19" t="s">
        <v>15</v>
      </c>
      <c r="B19" t="s">
        <v>50</v>
      </c>
      <c r="C19" t="s">
        <v>51</v>
      </c>
      <c r="E19" t="s">
        <v>18</v>
      </c>
    </row>
    <row r="20" spans="1:13" x14ac:dyDescent="0.35">
      <c r="A20" t="s">
        <v>15</v>
      </c>
      <c r="B20" t="s">
        <v>52</v>
      </c>
      <c r="C20" t="s">
        <v>53</v>
      </c>
      <c r="E20" t="s">
        <v>18</v>
      </c>
    </row>
    <row r="21" spans="1:13" x14ac:dyDescent="0.35">
      <c r="A21" t="s">
        <v>54</v>
      </c>
      <c r="B21" t="s">
        <v>55</v>
      </c>
      <c r="C21" t="s">
        <v>56</v>
      </c>
      <c r="E21" t="s">
        <v>18</v>
      </c>
      <c r="L21" t="s">
        <v>57</v>
      </c>
    </row>
    <row r="22" spans="1:13" x14ac:dyDescent="0.35">
      <c r="A22" t="s">
        <v>58</v>
      </c>
      <c r="B22" t="s">
        <v>59</v>
      </c>
      <c r="E22" t="s">
        <v>18</v>
      </c>
      <c r="I22" t="s">
        <v>60</v>
      </c>
    </row>
    <row r="23" spans="1:13" x14ac:dyDescent="0.35">
      <c r="A23" t="s">
        <v>58</v>
      </c>
      <c r="B23" t="s">
        <v>61</v>
      </c>
      <c r="E23" t="s">
        <v>18</v>
      </c>
      <c r="I23" t="s">
        <v>62</v>
      </c>
    </row>
    <row r="24" spans="1:13" x14ac:dyDescent="0.35">
      <c r="A24" t="s">
        <v>36</v>
      </c>
    </row>
    <row r="25" spans="1:13" x14ac:dyDescent="0.35">
      <c r="A25" t="s">
        <v>20</v>
      </c>
      <c r="B25" t="s">
        <v>63</v>
      </c>
      <c r="C25" t="s">
        <v>64</v>
      </c>
      <c r="E25" t="s">
        <v>18</v>
      </c>
      <c r="G25" t="s">
        <v>23</v>
      </c>
    </row>
    <row r="26" spans="1:13" x14ac:dyDescent="0.35">
      <c r="A26" t="s">
        <v>24</v>
      </c>
      <c r="B26" t="s">
        <v>65</v>
      </c>
      <c r="C26" t="str">
        <f ca="1">_xlfn.CONCAT("GirthNote",TEXT(YEAR(TODAY()),"0"))</f>
        <v>GirthNote2023</v>
      </c>
      <c r="D26" t="s">
        <v>66</v>
      </c>
      <c r="E26" t="s">
        <v>18</v>
      </c>
    </row>
    <row r="27" spans="1:13" x14ac:dyDescent="0.35">
      <c r="A27" t="s">
        <v>67</v>
      </c>
      <c r="B27" t="s">
        <v>68</v>
      </c>
      <c r="C27" t="s">
        <v>69</v>
      </c>
      <c r="E27" t="s">
        <v>18</v>
      </c>
    </row>
    <row r="28" spans="1:13" x14ac:dyDescent="0.35">
      <c r="A28" t="s">
        <v>38</v>
      </c>
      <c r="B28" t="s">
        <v>70</v>
      </c>
      <c r="C28" t="s">
        <v>71</v>
      </c>
      <c r="E28" t="s">
        <v>18</v>
      </c>
      <c r="M28" t="s">
        <v>72</v>
      </c>
    </row>
    <row r="29" spans="1:13" x14ac:dyDescent="0.35">
      <c r="A29" t="s">
        <v>36</v>
      </c>
    </row>
    <row r="30" spans="1:13" x14ac:dyDescent="0.35">
      <c r="A30" t="s">
        <v>20</v>
      </c>
      <c r="B30" t="s">
        <v>73</v>
      </c>
      <c r="C30" t="s">
        <v>74</v>
      </c>
      <c r="E30" t="s">
        <v>18</v>
      </c>
    </row>
    <row r="31" spans="1:13" x14ac:dyDescent="0.35">
      <c r="A31" t="s">
        <v>75</v>
      </c>
      <c r="B31" t="s">
        <v>76</v>
      </c>
      <c r="C31" t="s">
        <v>77</v>
      </c>
      <c r="E31" t="s">
        <v>18</v>
      </c>
    </row>
    <row r="32" spans="1:13" x14ac:dyDescent="0.35">
      <c r="A32" t="s">
        <v>36</v>
      </c>
    </row>
    <row r="33" spans="1:9" x14ac:dyDescent="0.35">
      <c r="A33" t="s">
        <v>58</v>
      </c>
      <c r="B33" t="s">
        <v>78</v>
      </c>
      <c r="E33" t="s">
        <v>18</v>
      </c>
      <c r="I33" t="s">
        <v>79</v>
      </c>
    </row>
    <row r="34" spans="1:9" x14ac:dyDescent="0.35">
      <c r="A34" t="s">
        <v>58</v>
      </c>
      <c r="B34" t="s">
        <v>80</v>
      </c>
      <c r="E34" t="s">
        <v>18</v>
      </c>
      <c r="I34" t="s">
        <v>81</v>
      </c>
    </row>
    <row r="35" spans="1:9" x14ac:dyDescent="0.35">
      <c r="A35" t="s">
        <v>58</v>
      </c>
      <c r="B35" t="s">
        <v>82</v>
      </c>
      <c r="E35" t="s">
        <v>18</v>
      </c>
      <c r="I35" t="s">
        <v>83</v>
      </c>
    </row>
    <row r="36" spans="1:9" x14ac:dyDescent="0.35">
      <c r="A36" t="s">
        <v>58</v>
      </c>
      <c r="B36" t="s">
        <v>84</v>
      </c>
      <c r="I3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4" sqref="A4:XFD4"/>
    </sheetView>
  </sheetViews>
  <sheetFormatPr defaultRowHeight="14.5" x14ac:dyDescent="0.35"/>
  <sheetData>
    <row r="1" spans="1:3" x14ac:dyDescent="0.35">
      <c r="A1" t="s">
        <v>86</v>
      </c>
      <c r="B1" t="s">
        <v>1</v>
      </c>
      <c r="C1" t="s">
        <v>2</v>
      </c>
    </row>
    <row r="2" spans="1:3" x14ac:dyDescent="0.35">
      <c r="A2" t="s">
        <v>87</v>
      </c>
      <c r="B2" t="s">
        <v>88</v>
      </c>
      <c r="C2" t="s">
        <v>89</v>
      </c>
    </row>
    <row r="3" spans="1:3" x14ac:dyDescent="0.35">
      <c r="A3" t="s">
        <v>87</v>
      </c>
      <c r="B3" t="s">
        <v>90</v>
      </c>
      <c r="C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defaultRowHeight="14.5" x14ac:dyDescent="0.35"/>
  <sheetData>
    <row r="1" spans="1:3" x14ac:dyDescent="0.35">
      <c r="A1" t="s">
        <v>92</v>
      </c>
      <c r="B1" t="s">
        <v>93</v>
      </c>
      <c r="C1" t="s">
        <v>94</v>
      </c>
    </row>
    <row r="2" spans="1:3" x14ac:dyDescent="0.35">
      <c r="A2" t="s">
        <v>95</v>
      </c>
      <c r="B2" t="s">
        <v>96</v>
      </c>
      <c r="C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Dharshini</dc:creator>
  <cp:lastModifiedBy>Dharshini</cp:lastModifiedBy>
  <dcterms:created xsi:type="dcterms:W3CDTF">2023-01-02T06:00:10Z</dcterms:created>
  <dcterms:modified xsi:type="dcterms:W3CDTF">2023-01-04T10:02:00Z</dcterms:modified>
</cp:coreProperties>
</file>