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induS\Linea Aqua (Private) Limited\Planning Information Management - Planners' Dashboards\(1) Dashbaords\Production Dashboard 2.0\DATA\PRs\D051\"/>
    </mc:Choice>
  </mc:AlternateContent>
  <bookViews>
    <workbookView xWindow="0" yWindow="0" windowWidth="20490" windowHeight="7755"/>
  </bookViews>
  <sheets>
    <sheet name="Corporate_EfficiencyReport_With" sheetId="1" r:id="rId1"/>
  </sheets>
  <definedNames>
    <definedName name="_xlnm._FilterDatabase" localSheetId="0" hidden="1">Corporate_EfficiencyReport_With!$A$2:$R$157</definedName>
  </definedNames>
  <calcPr calcId="162913"/>
</workbook>
</file>

<file path=xl/calcChain.xml><?xml version="1.0" encoding="utf-8"?>
<calcChain xmlns="http://schemas.openxmlformats.org/spreadsheetml/2006/main">
  <c r="M129" i="1" l="1"/>
  <c r="M128" i="1"/>
  <c r="M57" i="1"/>
  <c r="M56" i="1"/>
  <c r="R43" i="1" l="1"/>
  <c r="R56" i="1" l="1"/>
</calcChain>
</file>

<file path=xl/sharedStrings.xml><?xml version="1.0" encoding="utf-8"?>
<sst xmlns="http://schemas.openxmlformats.org/spreadsheetml/2006/main" count="1179" uniqueCount="404">
  <si>
    <t>Exportdate: 30.03.2018</t>
  </si>
  <si>
    <t>Date</t>
  </si>
  <si>
    <t>Section</t>
  </si>
  <si>
    <t>PE</t>
  </si>
  <si>
    <t>Work Center</t>
  </si>
  <si>
    <t>Module</t>
  </si>
  <si>
    <t>Worked Hours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</si>
  <si>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</si>
  <si>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</si>
  <si>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</si>
  <si>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</si>
  <si>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</si>
  <si>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</si>
  <si>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</si>
  <si>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Efficiency</t>
  </si>
  <si>
    <t>Time Slot</t>
  </si>
  <si>
    <t>Total</t>
  </si>
  <si>
    <t>SMV</t>
  </si>
  <si>
    <t>Standard Hours</t>
  </si>
  <si>
    <t>PDC SECTION</t>
  </si>
  <si>
    <t>0251-A</t>
  </si>
  <si>
    <t>Speedo PVH</t>
  </si>
  <si>
    <t>RIBBED TANK 1 PC</t>
  </si>
  <si>
    <t>F7734172505SYUS000</t>
  </si>
  <si>
    <t>F7734172453BTUS000</t>
  </si>
  <si>
    <t>0252-A</t>
  </si>
  <si>
    <t>PRINT THICK STRAP 1 PC</t>
  </si>
  <si>
    <t>F7235008509GRUS000</t>
  </si>
  <si>
    <t>NEW L/S BASE LAYER</t>
  </si>
  <si>
    <t>F7730911001SBUS000</t>
  </si>
  <si>
    <t>F7730911010CHUS000</t>
  </si>
  <si>
    <t>0253-A</t>
  </si>
  <si>
    <t>0311-A</t>
  </si>
  <si>
    <t>NW PRCSN PL PLG ZP/S</t>
  </si>
  <si>
    <t>F7723916001SBUS000</t>
  </si>
  <si>
    <t>SECTION 1</t>
  </si>
  <si>
    <t>KASUN</t>
  </si>
  <si>
    <t>0005-A</t>
  </si>
  <si>
    <t>Lands'End</t>
  </si>
  <si>
    <t>WRDD TUG SFTCP 1PC SLD</t>
  </si>
  <si>
    <t>F397862BLAF5005</t>
  </si>
  <si>
    <t>F397862GD4F5005</t>
  </si>
  <si>
    <t>0034-A</t>
  </si>
  <si>
    <t>Aerie</t>
  </si>
  <si>
    <t>KARIMA-ONE PIECE CUT OUT</t>
  </si>
  <si>
    <t>D000071982</t>
  </si>
  <si>
    <t>F1069RYLNY-R-CA-R</t>
  </si>
  <si>
    <t>D000071984</t>
  </si>
  <si>
    <t>F1069RYLNY-L-WB-B</t>
  </si>
  <si>
    <t>0041-A</t>
  </si>
  <si>
    <t>DEEP SEA MYSTIC STRIPE MIX</t>
  </si>
  <si>
    <t>F4981837COF5003</t>
  </si>
  <si>
    <t>F4981877COF5003</t>
  </si>
  <si>
    <t>0068-A</t>
  </si>
  <si>
    <t>WR AS HGNK 1PC CB</t>
  </si>
  <si>
    <t>F492861BWHF5006</t>
  </si>
  <si>
    <t>WL AS HGNK 1PC CB</t>
  </si>
  <si>
    <t>F492863BWHF5006</t>
  </si>
  <si>
    <t>0070-A</t>
  </si>
  <si>
    <t>WXR AS SCP TNKI SLD</t>
  </si>
  <si>
    <t>F494772BWHF5007</t>
  </si>
  <si>
    <t>0079-A</t>
  </si>
  <si>
    <t>0090-A</t>
  </si>
  <si>
    <t>WR AS VNK 1PC CB</t>
  </si>
  <si>
    <t>F4250706HMF5005</t>
  </si>
  <si>
    <t>WL AS VNK 1PC CB</t>
  </si>
  <si>
    <t>F4268876HLF5005</t>
  </si>
  <si>
    <t>PRASAD</t>
  </si>
  <si>
    <t>0014-A</t>
  </si>
  <si>
    <t>WR TUG SFTCP 1PC CNTL SLD</t>
  </si>
  <si>
    <t>F397877HMEF5006</t>
  </si>
  <si>
    <t>WL TUG SFTCP 1PC CNTL SLD</t>
  </si>
  <si>
    <t>F399013BLAF5006</t>
  </si>
  <si>
    <t>F399013HMEF5006</t>
  </si>
  <si>
    <t>0023-A</t>
  </si>
  <si>
    <t>D000071983</t>
  </si>
  <si>
    <t>F1069BNTRS-L-WB-B</t>
  </si>
  <si>
    <t>F1069BNTRS-R-WB-B</t>
  </si>
  <si>
    <t>0033-A</t>
  </si>
  <si>
    <t>F4250706HLF5005</t>
  </si>
  <si>
    <t>0047-A</t>
  </si>
  <si>
    <t>Pink</t>
  </si>
  <si>
    <t>172754 RUFFLE EDGE MINI BIKINI</t>
  </si>
  <si>
    <t>F101727543ZNN</t>
  </si>
  <si>
    <t>0050-A</t>
  </si>
  <si>
    <t>17727_LACEUP BIKINI</t>
  </si>
  <si>
    <t>F101537963WD8</t>
  </si>
  <si>
    <t>0091-A</t>
  </si>
  <si>
    <t>SEA SCALLOPED EDGE ONE PIECE - G</t>
  </si>
  <si>
    <t>F4937267IOF6005</t>
  </si>
  <si>
    <t>SEA SCALLOPED 1 PIECE-GS</t>
  </si>
  <si>
    <t>F4937277IOF6005</t>
  </si>
  <si>
    <t>0092-A</t>
  </si>
  <si>
    <t>WR TUG SHLF 1PC SLD</t>
  </si>
  <si>
    <t>F368220BLAF5005</t>
  </si>
  <si>
    <t>F368220HMEF5005</t>
  </si>
  <si>
    <t>WL TUG SHLF 1PC SLD</t>
  </si>
  <si>
    <t>F438475BLAF5005</t>
  </si>
  <si>
    <t>F438475HMEF5005</t>
  </si>
  <si>
    <t>VENURA</t>
  </si>
  <si>
    <t>0006-A</t>
  </si>
  <si>
    <t>SS GRAPHIC RASHGUARD - LB</t>
  </si>
  <si>
    <t>F478763XAFF6007</t>
  </si>
  <si>
    <t>0013-A</t>
  </si>
  <si>
    <t>SS WRAP AROUND RG-B</t>
  </si>
  <si>
    <t>F494590APQF6007</t>
  </si>
  <si>
    <t>0040-A</t>
  </si>
  <si>
    <t>WRM TUG SFTCP 1PC SCRL</t>
  </si>
  <si>
    <t>F4932856FOF5008</t>
  </si>
  <si>
    <t>0043-A</t>
  </si>
  <si>
    <t>WR AS LS HALF ZIP 1PC MST</t>
  </si>
  <si>
    <t>F4947397COF5005</t>
  </si>
  <si>
    <t>0061-A</t>
  </si>
  <si>
    <t>SS RAGLAN COLOR BLOCK GRAPHIC RASHGUARD</t>
  </si>
  <si>
    <t>F4787674FLF6004</t>
  </si>
  <si>
    <t>SS RAGLAN CB GRPHIC RG-BH</t>
  </si>
  <si>
    <t>F4787694FLF6004</t>
  </si>
  <si>
    <t>0063-A</t>
  </si>
  <si>
    <t>175467 SKST HLEG ONEP</t>
  </si>
  <si>
    <t>F374484 4UE</t>
  </si>
  <si>
    <t>0082-A</t>
  </si>
  <si>
    <t>0101-A</t>
  </si>
  <si>
    <t>BP-ONE PC CUT OUT</t>
  </si>
  <si>
    <t>D000071975</t>
  </si>
  <si>
    <t>F9959134AR-L-WB-B</t>
  </si>
  <si>
    <t>F9959134AR-R-WB-B</t>
  </si>
  <si>
    <t>SECTION 2</t>
  </si>
  <si>
    <t>NALIN</t>
  </si>
  <si>
    <t>0045-A</t>
  </si>
  <si>
    <t>1087 EMBROIDERY SMOCKED ONE PIECE</t>
  </si>
  <si>
    <t>D000071996</t>
  </si>
  <si>
    <t>F1087SMPRL-R-WB-B</t>
  </si>
  <si>
    <t>0081-A</t>
  </si>
  <si>
    <t>180631 RUFLE EDGE OFF SHLDR TP</t>
  </si>
  <si>
    <t>F1018063143CN</t>
  </si>
  <si>
    <t>Shade &amp; Shore</t>
  </si>
  <si>
    <t>SHO0031</t>
  </si>
  <si>
    <t>CROSSING PATH ONE PIECE</t>
  </si>
  <si>
    <t>FSHO0031-BS-ZS</t>
  </si>
  <si>
    <t>0083-A</t>
  </si>
  <si>
    <t>BP-PRINTS-ONE PIECE CRISS CROSS</t>
  </si>
  <si>
    <t>F9922-135V8BLI-R-B</t>
  </si>
  <si>
    <t>SANATH</t>
  </si>
  <si>
    <t>0009-A</t>
  </si>
  <si>
    <t>163108 CRISS-CROSS HIGH WAIST BIKINI</t>
  </si>
  <si>
    <t>F374478 7A4</t>
  </si>
  <si>
    <t>0017-A</t>
  </si>
  <si>
    <t>0025-A</t>
  </si>
  <si>
    <t>179974 FLUTTER SLV TRIANGLE</t>
  </si>
  <si>
    <t>F3798592KU3XOU</t>
  </si>
  <si>
    <t>0060-A</t>
  </si>
  <si>
    <t>0075-A</t>
  </si>
  <si>
    <t>Tori Praver</t>
  </si>
  <si>
    <t>1R18STDE</t>
  </si>
  <si>
    <t>DEJA TOP</t>
  </si>
  <si>
    <t>F1R18STDE-BLFRQ6</t>
  </si>
  <si>
    <t>0114-A</t>
  </si>
  <si>
    <t>SUDHEERA</t>
  </si>
  <si>
    <t>0052-A</t>
  </si>
  <si>
    <t>1R18SBMC</t>
  </si>
  <si>
    <t>F1R18SBMC-FRIV</t>
  </si>
  <si>
    <t>0071-A</t>
  </si>
  <si>
    <t>180413 SHN RCHD BK MNBKN</t>
  </si>
  <si>
    <t>F1018041341FW</t>
  </si>
  <si>
    <t>0095-A</t>
  </si>
  <si>
    <t>175273 RUCHED FRONT ITSY</t>
  </si>
  <si>
    <t>F101752732ZUO</t>
  </si>
  <si>
    <t>UDAYA</t>
  </si>
  <si>
    <t>0074-A</t>
  </si>
  <si>
    <t>175599 PLUNGE RUFFLE TRIANGLE FS</t>
  </si>
  <si>
    <t>F374494BW23ZNN</t>
  </si>
  <si>
    <t>0107-A</t>
  </si>
  <si>
    <t>1086 TRUE SMOCKED BANDEAU</t>
  </si>
  <si>
    <t>D000071947</t>
  </si>
  <si>
    <t>F1086-TRUBLK-WB-B</t>
  </si>
  <si>
    <t>SECTION 3</t>
  </si>
  <si>
    <t>CHARUKA</t>
  </si>
  <si>
    <t>0026-A</t>
  </si>
  <si>
    <t>176800 RIB LACE UP RACERBACK TRIANGLE</t>
  </si>
  <si>
    <t>F376647 2F2</t>
  </si>
  <si>
    <t>0036-A</t>
  </si>
  <si>
    <t>Speedo - UK</t>
  </si>
  <si>
    <t>8-113423268</t>
  </si>
  <si>
    <t>GALA LOGO PNL JAM JM BLACK/RED</t>
  </si>
  <si>
    <t>FS288-113423268AE002</t>
  </si>
  <si>
    <t>FS288-113423268CL002</t>
  </si>
  <si>
    <t>0053-A</t>
  </si>
  <si>
    <t>SHO0003</t>
  </si>
  <si>
    <t>SECRET GARDEN 1PC</t>
  </si>
  <si>
    <t>FSHO0003-503-ZR</t>
  </si>
  <si>
    <t>0062-A</t>
  </si>
  <si>
    <t>FSHO0003-503-ZS</t>
  </si>
  <si>
    <t>0097-A</t>
  </si>
  <si>
    <t>175216 VELVET SCOOP</t>
  </si>
  <si>
    <t>F374471 3YB5</t>
  </si>
  <si>
    <t>DASITHA</t>
  </si>
  <si>
    <t>0010-A</t>
  </si>
  <si>
    <t>F101537963ZRN</t>
  </si>
  <si>
    <t>0099-A</t>
  </si>
  <si>
    <t>175578 KEYHOLE FRONT-TIE ONE PIECE</t>
  </si>
  <si>
    <t>F374501 3ZRN</t>
  </si>
  <si>
    <t>0110-A</t>
  </si>
  <si>
    <t>176063 PU TRIANGLE WBINDING &amp; SEAMS</t>
  </si>
  <si>
    <t>F101760633VSJ</t>
  </si>
  <si>
    <t>0126-A</t>
  </si>
  <si>
    <t>184996 VLVT M BIKINI W BNDNG</t>
  </si>
  <si>
    <t>F379873 P20</t>
  </si>
  <si>
    <t>0130-A</t>
  </si>
  <si>
    <t>KUMARA</t>
  </si>
  <si>
    <t>0003-A</t>
  </si>
  <si>
    <t>8-07386C278</t>
  </si>
  <si>
    <t>DIGI SPBK V1 JF NAVY/BLUE</t>
  </si>
  <si>
    <t>FS288-07386C278GB002</t>
  </si>
  <si>
    <t>FS288-07386C278AR002</t>
  </si>
  <si>
    <t>FS288-07386C278IT002</t>
  </si>
  <si>
    <t>0007-A</t>
  </si>
  <si>
    <t>8-11343B344</t>
  </si>
  <si>
    <t>GALA LOGO TSRP MSBK JF BLACK/PINK</t>
  </si>
  <si>
    <t>FS288-11343B344GB002</t>
  </si>
  <si>
    <t>0024-A</t>
  </si>
  <si>
    <t>180414 SHNE RFLE FRNT BNDU</t>
  </si>
  <si>
    <t>F101804143WIP</t>
  </si>
  <si>
    <t>179060 SIMPLE BANDEAU</t>
  </si>
  <si>
    <t>F38066771341FV</t>
  </si>
  <si>
    <t>0039-A</t>
  </si>
  <si>
    <t>8-09689C577</t>
  </si>
  <si>
    <t>SPORTS LOGO MDLT AF NAVY/BLUE</t>
  </si>
  <si>
    <t>FS288-09689C577GB002</t>
  </si>
  <si>
    <t>0051-A</t>
  </si>
  <si>
    <t>182135 MESH INSET CUT OUT PLUNGE OP</t>
  </si>
  <si>
    <t>F3806458KD3XOW</t>
  </si>
  <si>
    <t>0065-A</t>
  </si>
  <si>
    <t>8-11353C147</t>
  </si>
  <si>
    <t>REFLECTWAVE JAMMER</t>
  </si>
  <si>
    <t>FS288-11353C147GB002</t>
  </si>
  <si>
    <t>0076-A</t>
  </si>
  <si>
    <t>8-04510C515</t>
  </si>
  <si>
    <t>PLMT PNL ASHT V2 AM BLACK/GREY</t>
  </si>
  <si>
    <t>FS288-04510C515GB002</t>
  </si>
  <si>
    <t>0077-A</t>
  </si>
  <si>
    <t>8-108379690</t>
  </si>
  <si>
    <t>SPL TRSP RBCK AF BLACK/GREEN</t>
  </si>
  <si>
    <t>FS288-108379690GB002</t>
  </si>
  <si>
    <t>NUWAN</t>
  </si>
  <si>
    <t>0001-A</t>
  </si>
  <si>
    <t>8-042760001</t>
  </si>
  <si>
    <t>ESS END+ LSUT AF BLACK</t>
  </si>
  <si>
    <t>FS288-042760001CL002</t>
  </si>
  <si>
    <t>FS288-042760001CO002</t>
  </si>
  <si>
    <t>FS288-042760001IT002</t>
  </si>
  <si>
    <t>0008-A</t>
  </si>
  <si>
    <t>176792 RIB HIGHLEG OP W/ LACE UP DE</t>
  </si>
  <si>
    <t>F1017679294D1</t>
  </si>
  <si>
    <t>0016-A</t>
  </si>
  <si>
    <t>175222 VELVET CUT-OUT ONE PIECE</t>
  </si>
  <si>
    <t>F374486 3YB5</t>
  </si>
  <si>
    <t>0019-A</t>
  </si>
  <si>
    <t>180416 PU SCOOP TOP</t>
  </si>
  <si>
    <t>F3793113CK3ZO7</t>
  </si>
  <si>
    <t>0022-A</t>
  </si>
  <si>
    <t>179977 RUFFLE VNECK HIGH LEG OP</t>
  </si>
  <si>
    <t>F379866HH441FW</t>
  </si>
  <si>
    <t>0029-A</t>
  </si>
  <si>
    <t>169172 BODY WRAP ONE PIECE</t>
  </si>
  <si>
    <t>F374502 76N</t>
  </si>
  <si>
    <t>0309-A</t>
  </si>
  <si>
    <t>8-113413268</t>
  </si>
  <si>
    <t>GALA LOGO PNL ASHT JM BLACK/RED</t>
  </si>
  <si>
    <t>FS288-113413268GB002</t>
  </si>
  <si>
    <t>SAHAN</t>
  </si>
  <si>
    <t>0004-A</t>
  </si>
  <si>
    <t>F3743827ZV3VSJ</t>
  </si>
  <si>
    <t>0028-A</t>
  </si>
  <si>
    <t>176800 RIB LACE UP RACERBACK TRIANG</t>
  </si>
  <si>
    <t>F101768003XOO</t>
  </si>
  <si>
    <t>0037-A</t>
  </si>
  <si>
    <t>8-11441C138</t>
  </si>
  <si>
    <t>SPDFIT PFORM PRO JAM AM</t>
  </si>
  <si>
    <t>FS288-11441C138GB002</t>
  </si>
  <si>
    <t>FS288-11441C138ID002</t>
  </si>
  <si>
    <t>FS288-11441C138MX002</t>
  </si>
  <si>
    <t>FS288-11441C138PA002</t>
  </si>
  <si>
    <t>0055-A</t>
  </si>
  <si>
    <t>F101804163WD8</t>
  </si>
  <si>
    <t>0086-A</t>
  </si>
  <si>
    <t>8-083547780</t>
  </si>
  <si>
    <t>END+ 7CM SBRF AM NAVY</t>
  </si>
  <si>
    <t>FS288-083547780IT002</t>
  </si>
  <si>
    <t>FS288-083547780PA002</t>
  </si>
  <si>
    <t>FS288-083547780CN002</t>
  </si>
  <si>
    <t>0306-A</t>
  </si>
  <si>
    <t>F3793119EY3XOW</t>
  </si>
  <si>
    <t>SECTION 4</t>
  </si>
  <si>
    <t>DHAMMIKA</t>
  </si>
  <si>
    <t>0058-A</t>
  </si>
  <si>
    <t>Calvin Klein</t>
  </si>
  <si>
    <t>KWKW00532</t>
  </si>
  <si>
    <t>TIE BACK BANDEAU-RP</t>
  </si>
  <si>
    <t>FKWKW00532422BB</t>
  </si>
  <si>
    <t>0084-A</t>
  </si>
  <si>
    <t>ONE PIECE SMOCKED - DBL LINED</t>
  </si>
  <si>
    <t>D000071967</t>
  </si>
  <si>
    <t>F1059TRWHT-R-WB-B</t>
  </si>
  <si>
    <t>KWKW00459</t>
  </si>
  <si>
    <t>TRIANGLE-RP</t>
  </si>
  <si>
    <t>FKWKW00459100BB</t>
  </si>
  <si>
    <t>0103-A</t>
  </si>
  <si>
    <t>KWKW00531</t>
  </si>
  <si>
    <t>TRIANGLE RP</t>
  </si>
  <si>
    <t>FKWKW00531422BB</t>
  </si>
  <si>
    <t>FKWKW00531001BB</t>
  </si>
  <si>
    <t>0109-A</t>
  </si>
  <si>
    <t>180414 SHINE BANDEAU</t>
  </si>
  <si>
    <t>F3798633QW3XOX</t>
  </si>
  <si>
    <t>0112-A</t>
  </si>
  <si>
    <t>KWKW00535</t>
  </si>
  <si>
    <t>BATHING SUIT</t>
  </si>
  <si>
    <t>FKWKW00535001BB</t>
  </si>
  <si>
    <t>Zalando</t>
  </si>
  <si>
    <t>SHD180028</t>
  </si>
  <si>
    <t>SOLID ONE PIECE</t>
  </si>
  <si>
    <t>FSHD180028BlackT3000</t>
  </si>
  <si>
    <t>0124-A</t>
  </si>
  <si>
    <t>UW0UW01002</t>
  </si>
  <si>
    <t>BIKINI</t>
  </si>
  <si>
    <t>FUW0UW01002504BB</t>
  </si>
  <si>
    <t>DILAN</t>
  </si>
  <si>
    <t>0015-A</t>
  </si>
  <si>
    <t>D000071958</t>
  </si>
  <si>
    <t>F1087TRBLK-R-ME-B</t>
  </si>
  <si>
    <t>D000071959</t>
  </si>
  <si>
    <t>F1087TRBLK-R-ST-R</t>
  </si>
  <si>
    <t>D000071961</t>
  </si>
  <si>
    <t>F1087TRBLK-R-CA-B</t>
  </si>
  <si>
    <t>0021-A</t>
  </si>
  <si>
    <t>Athleta</t>
  </si>
  <si>
    <t>IRIS GARDEN PLUNGE BIKINI</t>
  </si>
  <si>
    <t>F293507IRG-010</t>
  </si>
  <si>
    <t>0056-A</t>
  </si>
  <si>
    <t>IRIS GARDEN PLUNGE ONE PIECE</t>
  </si>
  <si>
    <t>F291989IRG-006</t>
  </si>
  <si>
    <t>MODERN GEO SCOOP TANKINI</t>
  </si>
  <si>
    <t>D000071710</t>
  </si>
  <si>
    <t>F293543MDG-008</t>
  </si>
  <si>
    <t>0059-A</t>
  </si>
  <si>
    <t>SHD180019</t>
  </si>
  <si>
    <t>SOLID BIKINI SET</t>
  </si>
  <si>
    <t>FSHD180019BlackT3000</t>
  </si>
  <si>
    <t>FSHD180019AngoraT300</t>
  </si>
  <si>
    <t>SHD180047</t>
  </si>
  <si>
    <t>FSHD180047zaffiroT30</t>
  </si>
  <si>
    <t>0093-A</t>
  </si>
  <si>
    <t>0100-A</t>
  </si>
  <si>
    <t>0104-A</t>
  </si>
  <si>
    <t>178320 SMOCKED PU TRIANGLE</t>
  </si>
  <si>
    <t>F379312 3ZNN</t>
  </si>
  <si>
    <t>0106-A</t>
  </si>
  <si>
    <t>KW0KW00496</t>
  </si>
  <si>
    <t>BANDEAU-RP</t>
  </si>
  <si>
    <t>FKW0KW00496095</t>
  </si>
  <si>
    <t>LAHIRU</t>
  </si>
  <si>
    <t>0011-A</t>
  </si>
  <si>
    <t>182517 STRPY BKOP</t>
  </si>
  <si>
    <t>F101825173ZRN</t>
  </si>
  <si>
    <t>0030-A</t>
  </si>
  <si>
    <t>0049-A</t>
  </si>
  <si>
    <t>F374477 9ZF</t>
  </si>
  <si>
    <t>0054-A</t>
  </si>
  <si>
    <t>KWKW00467</t>
  </si>
  <si>
    <t>CLASSIC BIKINI</t>
  </si>
  <si>
    <t>FKWKW00467100BB</t>
  </si>
  <si>
    <t>0089-A</t>
  </si>
  <si>
    <t>SHD180001T</t>
  </si>
  <si>
    <t>PRINT BIKINI SET</t>
  </si>
  <si>
    <t>FSHD180001TPR170317T</t>
  </si>
  <si>
    <t>0120-A</t>
  </si>
  <si>
    <t>SHD180027</t>
  </si>
  <si>
    <t>FSHD180027FiabaT3000</t>
  </si>
  <si>
    <t>SHD180044</t>
  </si>
  <si>
    <t>FSHD180044BlackT3000</t>
  </si>
  <si>
    <t>0121-A</t>
  </si>
  <si>
    <t>0123-A</t>
  </si>
  <si>
    <t>KW0KW00498</t>
  </si>
  <si>
    <t>FKW0KW00498095</t>
  </si>
  <si>
    <t>0128-A</t>
  </si>
  <si>
    <t>UNION APPAREL</t>
  </si>
  <si>
    <t>DILANTHI</t>
  </si>
  <si>
    <t>0201-A</t>
  </si>
  <si>
    <t>ONE PIECE SMOCKED</t>
  </si>
  <si>
    <t>D000072000</t>
  </si>
  <si>
    <t>F9971TRUBK-R-ST-R</t>
  </si>
  <si>
    <t>0205-A</t>
  </si>
  <si>
    <t>Yamamay</t>
  </si>
  <si>
    <t>CSLD112064</t>
  </si>
  <si>
    <t>LOW-SIDE BOTTOM</t>
  </si>
  <si>
    <t>FCSLD112064127G5</t>
  </si>
  <si>
    <t>0206-A</t>
  </si>
  <si>
    <t>D000072006</t>
  </si>
  <si>
    <t>F9971BRNRS-L-WB-B</t>
  </si>
  <si>
    <t>0209-A</t>
  </si>
  <si>
    <t>SHT0333</t>
  </si>
  <si>
    <t>STEADY ROCKIN TOP</t>
  </si>
  <si>
    <t>FSHT0333-416-ZS</t>
  </si>
  <si>
    <t>Hybride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</si>
</sst>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10" xfId="0" applyFont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0" xfId="0" applyFill="1"/>
    <xf numFmtId="0" fontId="18" fillId="0" borderId="10" xfId="0" applyFont="1" applyFill="1" applyBorder="1" applyAlignment="1">
      <alignment wrapText="1"/>
    </xf>
    <xf numFmtId="0" fontId="18" fillId="0" borderId="0" xfId="0" applyFont="1" applyAlignment="1">
      <alignment wrapText="1"/>
    </xf>
    <xf numFmtId="14" fontId="18" fillId="0" borderId="11" xfId="0" applyNumberFormat="1" applyFont="1" applyBorder="1" applyAlignment="1">
      <alignment wrapText="1"/>
    </xf>
    <xf numFmtId="14" fontId="18" fillId="34" borderId="11" xfId="0" applyNumberFormat="1" applyFont="1" applyFill="1" applyBorder="1" applyAlignment="1">
      <alignment wrapText="1"/>
    </xf>
    <xf numFmtId="0" fontId="18" fillId="0" borderId="12" xfId="0" applyFont="1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14" fontId="18" fillId="0" borderId="16" xfId="0" applyNumberFormat="1" applyFont="1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7" xfId="0" applyFont="1" applyFill="1" applyBorder="1" applyAlignment="1">
      <alignment wrapText="1"/>
    </xf>
    <xf numFmtId="0" fontId="18" fillId="0" borderId="18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ionSummary" displayName="ProductionSummary" ref="A2:R157" totalsRowShown="0" headerRowDxfId="0" dataDxfId="1" headerRowBorderDxfId="21" tableBorderDxfId="22" totalsRowBorderDxfId="20">
  <autoFilter ref="A2:R157"/>
  <tableColumns count="18">
    <tableColumn id="1" name="Date" dataDxfId="19"/>
    <tableColumn id="2" name="Section" dataDxfId="18"/>
    <tableColumn id="3" name="PE" dataDxfId="17"/>
    <tableColumn id="4" name="Work Center" dataDxfId="16"/>
    <tableColumn id="5" name="Module" dataDxfId="15"/>
    <tableColumn id="6" name="Worked Hours" dataDxfId="14"/>
    <tableColumn id="7" name="Customer" dataDxfId="13"/>
    <tableColumn id="8" name="Style Code" dataDxfId="12"/>
    <tableColumn id="9" name="Style Description" dataDxfId="11"/>
    <tableColumn id="10" name="SO" dataDxfId="10"/>
    <tableColumn id="11" name="LI" dataDxfId="9"/>
    <tableColumn id="12" name="FG Reference" dataDxfId="8"/>
    <tableColumn id="13" name="SO/LI Worked Hours" dataDxfId="7"/>
    <tableColumn id="14" name="Efficiency" dataDxfId="6"/>
    <tableColumn id="15" name="Time Slot" dataDxfId="5"/>
    <tableColumn id="16" name="Total" dataDxfId="4"/>
    <tableColumn id="17" name="SMV" dataDxfId="3"/>
    <tableColumn id="18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showGridLines="0" tabSelected="1" topLeftCell="A2" workbookViewId="0">
      <selection activeCell="A2" sqref="A2:R157"/>
    </sheetView>
  </sheetViews>
  <sheetFormatPr defaultRowHeight="15" x14ac:dyDescent="0.25"/>
  <cols>
    <col min="1" max="1" width="9.42578125" bestFit="1" customWidth="1"/>
    <col min="2" max="2" width="13.42578125" bestFit="1" customWidth="1"/>
    <col min="3" max="3" width="10" bestFit="1" customWidth="1"/>
    <col min="4" max="4" width="13.28515625" customWidth="1"/>
    <col min="5" max="5" width="9.140625" customWidth="1"/>
    <col min="6" max="6" width="14.42578125" style="3" customWidth="1"/>
    <col min="7" max="7" width="12.28515625" style="3" customWidth="1"/>
    <col min="8" max="8" width="12.7109375" style="3" customWidth="1"/>
    <col min="9" max="9" width="36.5703125" style="3" customWidth="1"/>
    <col min="10" max="10" width="11.140625" style="3" customWidth="1"/>
    <col min="11" max="11" width="4.42578125" style="3" customWidth="1"/>
    <col min="12" max="12" width="21.140625" style="3" customWidth="1"/>
    <col min="13" max="13" width="19.140625" style="3" customWidth="1"/>
    <col min="14" max="14" width="12" bestFit="1" customWidth="1"/>
    <col min="15" max="15" width="10.42578125" customWidth="1"/>
    <col min="16" max="16" width="7" customWidth="1"/>
    <col min="17" max="17" width="12" bestFit="1" customWidth="1"/>
    <col min="18" max="18" width="15.140625" customWidth="1"/>
  </cols>
  <sheetData>
    <row r="1" spans="1:18" x14ac:dyDescent="0.25">
      <c r="A1" s="5" t="s">
        <v>0</v>
      </c>
      <c r="B1" s="5"/>
    </row>
    <row r="2" spans="1:18" x14ac:dyDescent="0.25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3" t="s">
        <v>18</v>
      </c>
    </row>
    <row r="3" spans="1:18" x14ac:dyDescent="0.25">
      <c r="A3" s="6">
        <v>43188</v>
      </c>
      <c r="B3" s="1" t="s">
        <v>19</v>
      </c>
      <c r="C3" s="1" t="s">
        <v>403</v>
      </c>
      <c r="D3" s="1" t="s">
        <v>20</v>
      </c>
      <c r="E3" s="1" t="s">
        <v>20</v>
      </c>
      <c r="F3" s="4">
        <v>0</v>
      </c>
      <c r="G3" s="4" t="s">
        <v>21</v>
      </c>
      <c r="H3" s="4">
        <v>7734172</v>
      </c>
      <c r="I3" s="4" t="s">
        <v>22</v>
      </c>
      <c r="J3" s="4">
        <v>2000018888</v>
      </c>
      <c r="K3" s="4">
        <v>770</v>
      </c>
      <c r="L3" s="4" t="s">
        <v>23</v>
      </c>
      <c r="M3" s="4">
        <v>0</v>
      </c>
      <c r="N3" s="1">
        <v>0</v>
      </c>
      <c r="O3" s="1"/>
      <c r="P3" s="1">
        <v>0</v>
      </c>
      <c r="Q3" s="1">
        <v>12.4</v>
      </c>
      <c r="R3" s="8">
        <v>0</v>
      </c>
    </row>
    <row r="4" spans="1:18" x14ac:dyDescent="0.25">
      <c r="A4" s="6">
        <v>43188</v>
      </c>
      <c r="B4" s="1" t="s">
        <v>19</v>
      </c>
      <c r="C4" s="1" t="s">
        <v>403</v>
      </c>
      <c r="D4" s="1" t="s">
        <v>20</v>
      </c>
      <c r="E4" s="1" t="s">
        <v>20</v>
      </c>
      <c r="F4" s="4">
        <v>0</v>
      </c>
      <c r="G4" s="4" t="s">
        <v>21</v>
      </c>
      <c r="H4" s="4">
        <v>7734172</v>
      </c>
      <c r="I4" s="4" t="s">
        <v>22</v>
      </c>
      <c r="J4" s="4">
        <v>2000018888</v>
      </c>
      <c r="K4" s="4">
        <v>780</v>
      </c>
      <c r="L4" s="4" t="s">
        <v>23</v>
      </c>
      <c r="M4" s="4">
        <v>0</v>
      </c>
      <c r="N4" s="1">
        <v>0</v>
      </c>
      <c r="O4" s="1"/>
      <c r="P4" s="1">
        <v>0</v>
      </c>
      <c r="Q4" s="1">
        <v>12.4</v>
      </c>
      <c r="R4" s="8">
        <v>0</v>
      </c>
    </row>
    <row r="5" spans="1:18" x14ac:dyDescent="0.25">
      <c r="A5" s="6">
        <v>43188</v>
      </c>
      <c r="B5" s="1" t="s">
        <v>19</v>
      </c>
      <c r="C5" s="1" t="s">
        <v>403</v>
      </c>
      <c r="D5" s="1" t="s">
        <v>20</v>
      </c>
      <c r="E5" s="1" t="s">
        <v>20</v>
      </c>
      <c r="F5" s="4">
        <v>0</v>
      </c>
      <c r="G5" s="4" t="s">
        <v>21</v>
      </c>
      <c r="H5" s="4">
        <v>7734172</v>
      </c>
      <c r="I5" s="4" t="s">
        <v>22</v>
      </c>
      <c r="J5" s="4">
        <v>2000018888</v>
      </c>
      <c r="K5" s="4">
        <v>790</v>
      </c>
      <c r="L5" s="4" t="s">
        <v>24</v>
      </c>
      <c r="M5" s="4">
        <v>0</v>
      </c>
      <c r="N5" s="1">
        <v>0</v>
      </c>
      <c r="O5" s="1"/>
      <c r="P5" s="1">
        <v>0</v>
      </c>
      <c r="Q5" s="1">
        <v>12.4</v>
      </c>
      <c r="R5" s="8">
        <v>0</v>
      </c>
    </row>
    <row r="6" spans="1:18" x14ac:dyDescent="0.25">
      <c r="A6" s="6">
        <v>43188</v>
      </c>
      <c r="B6" s="1" t="s">
        <v>19</v>
      </c>
      <c r="C6" s="1" t="s">
        <v>403</v>
      </c>
      <c r="D6" s="1" t="s">
        <v>20</v>
      </c>
      <c r="E6" s="1" t="s">
        <v>20</v>
      </c>
      <c r="F6" s="4">
        <v>0</v>
      </c>
      <c r="G6" s="4" t="s">
        <v>21</v>
      </c>
      <c r="H6" s="4">
        <v>7734172</v>
      </c>
      <c r="I6" s="4" t="s">
        <v>22</v>
      </c>
      <c r="J6" s="4">
        <v>2000018888</v>
      </c>
      <c r="K6" s="4">
        <v>890</v>
      </c>
      <c r="L6" s="4" t="s">
        <v>24</v>
      </c>
      <c r="M6" s="4">
        <v>0</v>
      </c>
      <c r="N6" s="1">
        <v>0</v>
      </c>
      <c r="O6" s="1"/>
      <c r="P6" s="1">
        <v>0</v>
      </c>
      <c r="Q6" s="1">
        <v>12.4</v>
      </c>
      <c r="R6" s="8">
        <v>0</v>
      </c>
    </row>
    <row r="7" spans="1:18" x14ac:dyDescent="0.25">
      <c r="A7" s="6">
        <v>43188</v>
      </c>
      <c r="B7" s="1" t="s">
        <v>19</v>
      </c>
      <c r="C7" s="1" t="s">
        <v>403</v>
      </c>
      <c r="D7" s="1" t="s">
        <v>25</v>
      </c>
      <c r="E7" s="1" t="s">
        <v>25</v>
      </c>
      <c r="F7" s="4">
        <v>0</v>
      </c>
      <c r="G7" s="4" t="s">
        <v>21</v>
      </c>
      <c r="H7" s="4">
        <v>7235008</v>
      </c>
      <c r="I7" s="4" t="s">
        <v>26</v>
      </c>
      <c r="J7" s="4">
        <v>1000122170</v>
      </c>
      <c r="K7" s="4">
        <v>40</v>
      </c>
      <c r="L7" s="4" t="s">
        <v>27</v>
      </c>
      <c r="M7" s="4">
        <v>27.371500000000001</v>
      </c>
      <c r="N7" s="1">
        <v>20.221763513143198</v>
      </c>
      <c r="O7" s="1"/>
      <c r="P7" s="1">
        <v>27</v>
      </c>
      <c r="Q7" s="1">
        <v>12.3</v>
      </c>
      <c r="R7" s="8">
        <v>5.5350000000000001</v>
      </c>
    </row>
    <row r="8" spans="1:18" x14ac:dyDescent="0.25">
      <c r="A8" s="6">
        <v>43188</v>
      </c>
      <c r="B8" s="1" t="s">
        <v>19</v>
      </c>
      <c r="C8" s="1" t="s">
        <v>403</v>
      </c>
      <c r="D8" s="1" t="s">
        <v>25</v>
      </c>
      <c r="E8" s="1" t="s">
        <v>25</v>
      </c>
      <c r="F8" s="4">
        <v>121</v>
      </c>
      <c r="G8" s="4" t="s">
        <v>21</v>
      </c>
      <c r="H8" s="4">
        <v>7730911</v>
      </c>
      <c r="I8" s="4" t="s">
        <v>28</v>
      </c>
      <c r="J8" s="4">
        <v>1000119199</v>
      </c>
      <c r="K8" s="4">
        <v>80</v>
      </c>
      <c r="L8" s="4" t="s">
        <v>29</v>
      </c>
      <c r="M8" s="4">
        <v>18.462</v>
      </c>
      <c r="N8" s="1">
        <v>20.221716679305199</v>
      </c>
      <c r="O8" s="1"/>
      <c r="P8" s="1">
        <v>14</v>
      </c>
      <c r="Q8" s="1">
        <v>16</v>
      </c>
      <c r="R8" s="8">
        <v>3.7333333333333298</v>
      </c>
    </row>
    <row r="9" spans="1:18" x14ac:dyDescent="0.25">
      <c r="A9" s="6">
        <v>43188</v>
      </c>
      <c r="B9" s="1" t="s">
        <v>19</v>
      </c>
      <c r="C9" s="1" t="s">
        <v>403</v>
      </c>
      <c r="D9" s="1" t="s">
        <v>25</v>
      </c>
      <c r="E9" s="1" t="s">
        <v>25</v>
      </c>
      <c r="F9" s="4">
        <v>0</v>
      </c>
      <c r="G9" s="4" t="s">
        <v>21</v>
      </c>
      <c r="H9" s="4">
        <v>7730911</v>
      </c>
      <c r="I9" s="4" t="s">
        <v>28</v>
      </c>
      <c r="J9" s="4">
        <v>1000119199</v>
      </c>
      <c r="K9" s="4">
        <v>90</v>
      </c>
      <c r="L9" s="4" t="s">
        <v>30</v>
      </c>
      <c r="M9" s="4">
        <v>34.286499999999997</v>
      </c>
      <c r="N9" s="1">
        <v>20.221758806916199</v>
      </c>
      <c r="O9" s="1"/>
      <c r="P9" s="1">
        <v>26</v>
      </c>
      <c r="Q9" s="1">
        <v>16</v>
      </c>
      <c r="R9" s="8">
        <v>6.93333333333333</v>
      </c>
    </row>
    <row r="10" spans="1:18" x14ac:dyDescent="0.25">
      <c r="A10" s="6">
        <v>43188</v>
      </c>
      <c r="B10" s="1" t="s">
        <v>19</v>
      </c>
      <c r="C10" s="1" t="s">
        <v>403</v>
      </c>
      <c r="D10" s="1" t="s">
        <v>25</v>
      </c>
      <c r="E10" s="1" t="s">
        <v>25</v>
      </c>
      <c r="F10" s="4">
        <v>0</v>
      </c>
      <c r="G10" s="4" t="s">
        <v>21</v>
      </c>
      <c r="H10" s="4">
        <v>7734172</v>
      </c>
      <c r="I10" s="4" t="s">
        <v>22</v>
      </c>
      <c r="J10" s="4">
        <v>2000018888</v>
      </c>
      <c r="K10" s="4">
        <v>770</v>
      </c>
      <c r="L10" s="4" t="s">
        <v>23</v>
      </c>
      <c r="M10" s="4">
        <v>5.1100000000000003</v>
      </c>
      <c r="N10" s="1">
        <v>20.221787345075001</v>
      </c>
      <c r="O10" s="1"/>
      <c r="P10" s="1">
        <v>5</v>
      </c>
      <c r="Q10" s="1">
        <v>12.4</v>
      </c>
      <c r="R10" s="8">
        <v>1.0333333333333301</v>
      </c>
    </row>
    <row r="11" spans="1:18" x14ac:dyDescent="0.25">
      <c r="A11" s="6">
        <v>43188</v>
      </c>
      <c r="B11" s="1" t="s">
        <v>19</v>
      </c>
      <c r="C11" s="1" t="s">
        <v>403</v>
      </c>
      <c r="D11" s="1" t="s">
        <v>25</v>
      </c>
      <c r="E11" s="1" t="s">
        <v>25</v>
      </c>
      <c r="F11" s="4">
        <v>0</v>
      </c>
      <c r="G11" s="4" t="s">
        <v>21</v>
      </c>
      <c r="H11" s="4">
        <v>7734172</v>
      </c>
      <c r="I11" s="4" t="s">
        <v>22</v>
      </c>
      <c r="J11" s="4">
        <v>2000018888</v>
      </c>
      <c r="K11" s="4">
        <v>780</v>
      </c>
      <c r="L11" s="4" t="s">
        <v>23</v>
      </c>
      <c r="M11" s="4">
        <v>15.33</v>
      </c>
      <c r="N11" s="1">
        <v>20.221787345075001</v>
      </c>
      <c r="O11" s="1"/>
      <c r="P11" s="1">
        <v>15</v>
      </c>
      <c r="Q11" s="1">
        <v>12.4</v>
      </c>
      <c r="R11" s="8">
        <v>3.1</v>
      </c>
    </row>
    <row r="12" spans="1:18" x14ac:dyDescent="0.25">
      <c r="A12" s="6">
        <v>43188</v>
      </c>
      <c r="B12" s="1" t="s">
        <v>19</v>
      </c>
      <c r="C12" s="1" t="s">
        <v>403</v>
      </c>
      <c r="D12" s="1" t="s">
        <v>25</v>
      </c>
      <c r="E12" s="1" t="s">
        <v>25</v>
      </c>
      <c r="F12" s="4">
        <v>0</v>
      </c>
      <c r="G12" s="4" t="s">
        <v>21</v>
      </c>
      <c r="H12" s="4">
        <v>7734172</v>
      </c>
      <c r="I12" s="4" t="s">
        <v>22</v>
      </c>
      <c r="J12" s="4">
        <v>2000018888</v>
      </c>
      <c r="K12" s="4">
        <v>790</v>
      </c>
      <c r="L12" s="4" t="s">
        <v>24</v>
      </c>
      <c r="M12" s="4">
        <v>5.1100000000000003</v>
      </c>
      <c r="N12" s="1">
        <v>20.221787345075001</v>
      </c>
      <c r="O12" s="1"/>
      <c r="P12" s="1">
        <v>5</v>
      </c>
      <c r="Q12" s="1">
        <v>12.4</v>
      </c>
      <c r="R12" s="8">
        <v>1.0333333333333301</v>
      </c>
    </row>
    <row r="13" spans="1:18" x14ac:dyDescent="0.25">
      <c r="A13" s="6">
        <v>43188</v>
      </c>
      <c r="B13" s="1" t="s">
        <v>19</v>
      </c>
      <c r="C13" s="1" t="s">
        <v>403</v>
      </c>
      <c r="D13" s="1" t="s">
        <v>25</v>
      </c>
      <c r="E13" s="1" t="s">
        <v>25</v>
      </c>
      <c r="F13" s="4">
        <v>0</v>
      </c>
      <c r="G13" s="4" t="s">
        <v>21</v>
      </c>
      <c r="H13" s="4">
        <v>7734172</v>
      </c>
      <c r="I13" s="4" t="s">
        <v>22</v>
      </c>
      <c r="J13" s="4">
        <v>2000018888</v>
      </c>
      <c r="K13" s="4">
        <v>890</v>
      </c>
      <c r="L13" s="4" t="s">
        <v>24</v>
      </c>
      <c r="M13" s="4">
        <v>15.33</v>
      </c>
      <c r="N13" s="1">
        <v>20.221787345075001</v>
      </c>
      <c r="O13" s="1"/>
      <c r="P13" s="1">
        <v>15</v>
      </c>
      <c r="Q13" s="1">
        <v>12.4</v>
      </c>
      <c r="R13" s="8">
        <v>3.1</v>
      </c>
    </row>
    <row r="14" spans="1:18" x14ac:dyDescent="0.25">
      <c r="A14" s="6">
        <v>43188</v>
      </c>
      <c r="B14" s="1" t="s">
        <v>19</v>
      </c>
      <c r="C14" s="1" t="s">
        <v>403</v>
      </c>
      <c r="D14" s="1" t="s">
        <v>31</v>
      </c>
      <c r="E14" s="1" t="s">
        <v>31</v>
      </c>
      <c r="F14" s="4">
        <v>0</v>
      </c>
      <c r="G14" s="4" t="s">
        <v>21</v>
      </c>
      <c r="H14" s="4">
        <v>7730911</v>
      </c>
      <c r="I14" s="4" t="s">
        <v>28</v>
      </c>
      <c r="J14" s="4">
        <v>1000119199</v>
      </c>
      <c r="K14" s="4">
        <v>80</v>
      </c>
      <c r="L14" s="4" t="s">
        <v>29</v>
      </c>
      <c r="M14" s="4">
        <v>0</v>
      </c>
      <c r="N14" s="1">
        <v>0</v>
      </c>
      <c r="O14" s="1"/>
      <c r="P14" s="1">
        <v>0</v>
      </c>
      <c r="Q14" s="1">
        <v>16</v>
      </c>
      <c r="R14" s="8">
        <v>0</v>
      </c>
    </row>
    <row r="15" spans="1:18" x14ac:dyDescent="0.25">
      <c r="A15" s="6">
        <v>43188</v>
      </c>
      <c r="B15" s="1" t="s">
        <v>19</v>
      </c>
      <c r="C15" s="1" t="s">
        <v>403</v>
      </c>
      <c r="D15" s="1" t="s">
        <v>31</v>
      </c>
      <c r="E15" s="1" t="s">
        <v>31</v>
      </c>
      <c r="F15" s="4">
        <v>0</v>
      </c>
      <c r="G15" s="4" t="s">
        <v>21</v>
      </c>
      <c r="H15" s="4">
        <v>7730911</v>
      </c>
      <c r="I15" s="4" t="s">
        <v>28</v>
      </c>
      <c r="J15" s="4">
        <v>1000119199</v>
      </c>
      <c r="K15" s="4">
        <v>90</v>
      </c>
      <c r="L15" s="4" t="s">
        <v>30</v>
      </c>
      <c r="M15" s="4">
        <v>0</v>
      </c>
      <c r="N15" s="1">
        <v>0</v>
      </c>
      <c r="O15" s="1"/>
      <c r="P15" s="1">
        <v>0</v>
      </c>
      <c r="Q15" s="1">
        <v>16</v>
      </c>
      <c r="R15" s="8">
        <v>0</v>
      </c>
    </row>
    <row r="16" spans="1:18" x14ac:dyDescent="0.25">
      <c r="A16" s="6">
        <v>43188</v>
      </c>
      <c r="B16" s="1" t="s">
        <v>19</v>
      </c>
      <c r="C16" s="1" t="s">
        <v>403</v>
      </c>
      <c r="D16" s="1" t="s">
        <v>32</v>
      </c>
      <c r="E16" s="1" t="s">
        <v>32</v>
      </c>
      <c r="F16" s="4">
        <v>143</v>
      </c>
      <c r="G16" s="4" t="s">
        <v>21</v>
      </c>
      <c r="H16" s="4">
        <v>7723916</v>
      </c>
      <c r="I16" s="4" t="s">
        <v>33</v>
      </c>
      <c r="J16" s="4">
        <v>1000122170</v>
      </c>
      <c r="K16" s="4">
        <v>830</v>
      </c>
      <c r="L16" s="4" t="s">
        <v>34</v>
      </c>
      <c r="M16" s="4">
        <v>143</v>
      </c>
      <c r="N16" s="1">
        <v>5.8846153846153797</v>
      </c>
      <c r="O16" s="1"/>
      <c r="P16" s="1">
        <v>27</v>
      </c>
      <c r="Q16" s="1">
        <v>18.7</v>
      </c>
      <c r="R16" s="8">
        <v>8.4149999999999991</v>
      </c>
    </row>
    <row r="17" spans="1:18" x14ac:dyDescent="0.25">
      <c r="A17" s="6">
        <v>43188</v>
      </c>
      <c r="B17" s="1" t="s">
        <v>35</v>
      </c>
      <c r="C17" s="1" t="s">
        <v>36</v>
      </c>
      <c r="D17" s="1" t="s">
        <v>37</v>
      </c>
      <c r="E17" s="1" t="s">
        <v>37</v>
      </c>
      <c r="F17" s="4">
        <v>210.28333333333299</v>
      </c>
      <c r="G17" s="4" t="s">
        <v>38</v>
      </c>
      <c r="H17" s="4">
        <v>397862</v>
      </c>
      <c r="I17" s="4" t="s">
        <v>39</v>
      </c>
      <c r="J17" s="4">
        <v>1000116637</v>
      </c>
      <c r="K17" s="4">
        <v>20</v>
      </c>
      <c r="L17" s="4" t="s">
        <v>40</v>
      </c>
      <c r="M17" s="4">
        <v>94.646500000000003</v>
      </c>
      <c r="N17" s="1">
        <v>41.9244240410369</v>
      </c>
      <c r="O17" s="1"/>
      <c r="P17" s="1">
        <v>248</v>
      </c>
      <c r="Q17" s="1">
        <v>9.6</v>
      </c>
      <c r="R17" s="8">
        <v>39.68</v>
      </c>
    </row>
    <row r="18" spans="1:18" x14ac:dyDescent="0.25">
      <c r="A18" s="6">
        <v>43188</v>
      </c>
      <c r="B18" s="1" t="s">
        <v>35</v>
      </c>
      <c r="C18" s="1" t="s">
        <v>36</v>
      </c>
      <c r="D18" s="1" t="s">
        <v>37</v>
      </c>
      <c r="E18" s="1" t="s">
        <v>37</v>
      </c>
      <c r="F18" s="4">
        <v>0</v>
      </c>
      <c r="G18" s="4" t="s">
        <v>38</v>
      </c>
      <c r="H18" s="4">
        <v>397862</v>
      </c>
      <c r="I18" s="4" t="s">
        <v>39</v>
      </c>
      <c r="J18" s="4">
        <v>1000116637</v>
      </c>
      <c r="K18" s="4">
        <v>30</v>
      </c>
      <c r="L18" s="4" t="s">
        <v>41</v>
      </c>
      <c r="M18" s="4">
        <v>115.636833333333</v>
      </c>
      <c r="N18" s="1">
        <v>41.924358011648501</v>
      </c>
      <c r="O18" s="1"/>
      <c r="P18" s="1">
        <v>303</v>
      </c>
      <c r="Q18" s="1">
        <v>9.6</v>
      </c>
      <c r="R18" s="8">
        <v>48.48</v>
      </c>
    </row>
    <row r="19" spans="1:18" x14ac:dyDescent="0.25">
      <c r="A19" s="6">
        <v>43188</v>
      </c>
      <c r="B19" s="1" t="s">
        <v>35</v>
      </c>
      <c r="C19" s="1" t="s">
        <v>36</v>
      </c>
      <c r="D19" s="1" t="s">
        <v>42</v>
      </c>
      <c r="E19" s="1" t="s">
        <v>42</v>
      </c>
      <c r="F19" s="4">
        <v>319</v>
      </c>
      <c r="G19" s="4" t="s">
        <v>43</v>
      </c>
      <c r="H19" s="4">
        <v>1069</v>
      </c>
      <c r="I19" s="4" t="s">
        <v>44</v>
      </c>
      <c r="J19" s="4" t="s">
        <v>45</v>
      </c>
      <c r="K19" s="4">
        <v>20</v>
      </c>
      <c r="L19" s="4" t="s">
        <v>46</v>
      </c>
      <c r="M19" s="4">
        <v>142.2115</v>
      </c>
      <c r="N19" s="1">
        <v>98.620716327441798</v>
      </c>
      <c r="O19" s="1"/>
      <c r="P19" s="1">
        <v>510</v>
      </c>
      <c r="Q19" s="1">
        <v>16.5</v>
      </c>
      <c r="R19" s="8">
        <v>140.25</v>
      </c>
    </row>
    <row r="20" spans="1:18" x14ac:dyDescent="0.25">
      <c r="A20" s="6">
        <v>43188</v>
      </c>
      <c r="B20" s="1" t="s">
        <v>35</v>
      </c>
      <c r="C20" s="1" t="s">
        <v>36</v>
      </c>
      <c r="D20" s="1" t="s">
        <v>42</v>
      </c>
      <c r="E20" s="1" t="s">
        <v>42</v>
      </c>
      <c r="F20" s="4">
        <v>0</v>
      </c>
      <c r="G20" s="4" t="s">
        <v>43</v>
      </c>
      <c r="H20" s="4">
        <v>1069</v>
      </c>
      <c r="I20" s="4" t="s">
        <v>44</v>
      </c>
      <c r="J20" s="4" t="s">
        <v>47</v>
      </c>
      <c r="K20" s="4">
        <v>30</v>
      </c>
      <c r="L20" s="4" t="s">
        <v>48</v>
      </c>
      <c r="M20" s="4">
        <v>176.7885</v>
      </c>
      <c r="N20" s="1">
        <v>98.620668199571796</v>
      </c>
      <c r="O20" s="1"/>
      <c r="P20" s="1">
        <v>634</v>
      </c>
      <c r="Q20" s="1">
        <v>16.5</v>
      </c>
      <c r="R20" s="8">
        <v>174.35</v>
      </c>
    </row>
    <row r="21" spans="1:18" x14ac:dyDescent="0.25">
      <c r="A21" s="6">
        <v>43188</v>
      </c>
      <c r="B21" s="1" t="s">
        <v>35</v>
      </c>
      <c r="C21" s="1" t="s">
        <v>36</v>
      </c>
      <c r="D21" s="1" t="s">
        <v>49</v>
      </c>
      <c r="E21" s="1" t="s">
        <v>49</v>
      </c>
      <c r="F21" s="4">
        <v>269.55</v>
      </c>
      <c r="G21" s="4" t="s">
        <v>38</v>
      </c>
      <c r="H21" s="4">
        <v>498183</v>
      </c>
      <c r="I21" s="4" t="s">
        <v>50</v>
      </c>
      <c r="J21" s="4">
        <v>1000113162</v>
      </c>
      <c r="K21" s="4">
        <v>10</v>
      </c>
      <c r="L21" s="4" t="s">
        <v>51</v>
      </c>
      <c r="M21" s="4">
        <v>209.98099999999999</v>
      </c>
      <c r="N21" s="1">
        <v>24.7108071682676</v>
      </c>
      <c r="O21" s="1"/>
      <c r="P21" s="1">
        <v>207</v>
      </c>
      <c r="Q21" s="1">
        <v>15.04</v>
      </c>
      <c r="R21" s="8">
        <v>51.887999999999998</v>
      </c>
    </row>
    <row r="22" spans="1:18" x14ac:dyDescent="0.25">
      <c r="A22" s="6">
        <v>43188</v>
      </c>
      <c r="B22" s="1" t="s">
        <v>35</v>
      </c>
      <c r="C22" s="1" t="s">
        <v>36</v>
      </c>
      <c r="D22" s="1" t="s">
        <v>49</v>
      </c>
      <c r="E22" s="1" t="s">
        <v>49</v>
      </c>
      <c r="F22" s="4">
        <v>0</v>
      </c>
      <c r="G22" s="4" t="s">
        <v>38</v>
      </c>
      <c r="H22" s="4">
        <v>498187</v>
      </c>
      <c r="I22" s="4" t="s">
        <v>50</v>
      </c>
      <c r="J22" s="4">
        <v>1000113160</v>
      </c>
      <c r="K22" s="4">
        <v>10</v>
      </c>
      <c r="L22" s="4" t="s">
        <v>52</v>
      </c>
      <c r="M22" s="4">
        <v>59.569000000000003</v>
      </c>
      <c r="N22" s="1">
        <v>24.710839530628299</v>
      </c>
      <c r="O22" s="1"/>
      <c r="P22" s="1">
        <v>60</v>
      </c>
      <c r="Q22" s="1">
        <v>14.72</v>
      </c>
      <c r="R22" s="8">
        <v>14.72</v>
      </c>
    </row>
    <row r="23" spans="1:18" x14ac:dyDescent="0.25">
      <c r="A23" s="6">
        <v>43188</v>
      </c>
      <c r="B23" s="1" t="s">
        <v>35</v>
      </c>
      <c r="C23" s="1" t="s">
        <v>36</v>
      </c>
      <c r="D23" s="1" t="s">
        <v>53</v>
      </c>
      <c r="E23" s="1" t="s">
        <v>53</v>
      </c>
      <c r="F23" s="4">
        <v>229</v>
      </c>
      <c r="G23" s="4" t="s">
        <v>38</v>
      </c>
      <c r="H23" s="4">
        <v>492861</v>
      </c>
      <c r="I23" s="4" t="s">
        <v>54</v>
      </c>
      <c r="J23" s="4">
        <v>1000113491</v>
      </c>
      <c r="K23" s="4">
        <v>10</v>
      </c>
      <c r="L23" s="4" t="s">
        <v>55</v>
      </c>
      <c r="M23" s="4">
        <v>147.148666666666</v>
      </c>
      <c r="N23" s="1">
        <v>52.590803858229499</v>
      </c>
      <c r="O23" s="1"/>
      <c r="P23" s="1">
        <v>320</v>
      </c>
      <c r="Q23" s="1">
        <v>14.51</v>
      </c>
      <c r="R23" s="8">
        <v>77.386666666666599</v>
      </c>
    </row>
    <row r="24" spans="1:18" x14ac:dyDescent="0.25">
      <c r="A24" s="6">
        <v>43188</v>
      </c>
      <c r="B24" s="1" t="s">
        <v>35</v>
      </c>
      <c r="C24" s="1" t="s">
        <v>36</v>
      </c>
      <c r="D24" s="1" t="s">
        <v>53</v>
      </c>
      <c r="E24" s="1" t="s">
        <v>53</v>
      </c>
      <c r="F24" s="4">
        <v>0</v>
      </c>
      <c r="G24" s="4" t="s">
        <v>38</v>
      </c>
      <c r="H24" s="4">
        <v>492863</v>
      </c>
      <c r="I24" s="4" t="s">
        <v>56</v>
      </c>
      <c r="J24" s="4">
        <v>1000113492</v>
      </c>
      <c r="K24" s="4">
        <v>10</v>
      </c>
      <c r="L24" s="4" t="s">
        <v>57</v>
      </c>
      <c r="M24" s="4">
        <v>81.851333333333301</v>
      </c>
      <c r="N24" s="1">
        <v>52.590876141296803</v>
      </c>
      <c r="O24" s="1"/>
      <c r="P24" s="1">
        <v>178</v>
      </c>
      <c r="Q24" s="1">
        <v>14.51</v>
      </c>
      <c r="R24" s="8">
        <v>43.046333333333301</v>
      </c>
    </row>
    <row r="25" spans="1:18" x14ac:dyDescent="0.25">
      <c r="A25" s="6">
        <v>43188</v>
      </c>
      <c r="B25" s="1" t="s">
        <v>35</v>
      </c>
      <c r="C25" s="1" t="s">
        <v>36</v>
      </c>
      <c r="D25" s="1" t="s">
        <v>58</v>
      </c>
      <c r="E25" s="1" t="s">
        <v>58</v>
      </c>
      <c r="F25" s="4">
        <v>142.61666666666599</v>
      </c>
      <c r="G25" s="4" t="s">
        <v>38</v>
      </c>
      <c r="H25" s="4">
        <v>494772</v>
      </c>
      <c r="I25" s="4" t="s">
        <v>59</v>
      </c>
      <c r="J25" s="4">
        <v>1000113178</v>
      </c>
      <c r="K25" s="4">
        <v>10</v>
      </c>
      <c r="L25" s="4" t="s">
        <v>60</v>
      </c>
      <c r="M25" s="4">
        <v>142.61666666666599</v>
      </c>
      <c r="N25" s="1">
        <v>14.7528339371274</v>
      </c>
      <c r="O25" s="1"/>
      <c r="P25" s="1">
        <v>80</v>
      </c>
      <c r="Q25" s="1">
        <v>15.78</v>
      </c>
      <c r="R25" s="8">
        <v>21.04</v>
      </c>
    </row>
    <row r="26" spans="1:18" x14ac:dyDescent="0.25">
      <c r="A26" s="6">
        <v>43188</v>
      </c>
      <c r="B26" s="1" t="s">
        <v>35</v>
      </c>
      <c r="C26" s="1" t="s">
        <v>36</v>
      </c>
      <c r="D26" s="1" t="s">
        <v>61</v>
      </c>
      <c r="E26" s="1" t="s">
        <v>61</v>
      </c>
      <c r="F26" s="4">
        <v>237.06666666666601</v>
      </c>
      <c r="G26" s="4" t="s">
        <v>38</v>
      </c>
      <c r="H26" s="4">
        <v>492861</v>
      </c>
      <c r="I26" s="4" t="s">
        <v>54</v>
      </c>
      <c r="J26" s="4">
        <v>1000113491</v>
      </c>
      <c r="K26" s="4">
        <v>10</v>
      </c>
      <c r="L26" s="4" t="s">
        <v>55</v>
      </c>
      <c r="M26" s="4">
        <v>237.06666666666601</v>
      </c>
      <c r="N26" s="1">
        <v>42.436445444319403</v>
      </c>
      <c r="O26" s="1"/>
      <c r="P26" s="1">
        <v>416</v>
      </c>
      <c r="Q26" s="1">
        <v>14.51</v>
      </c>
      <c r="R26" s="8">
        <v>100.602666666666</v>
      </c>
    </row>
    <row r="27" spans="1:18" x14ac:dyDescent="0.25">
      <c r="A27" s="6">
        <v>43188</v>
      </c>
      <c r="B27" s="1" t="s">
        <v>35</v>
      </c>
      <c r="C27" s="1" t="s">
        <v>36</v>
      </c>
      <c r="D27" s="1" t="s">
        <v>62</v>
      </c>
      <c r="E27" s="1" t="s">
        <v>62</v>
      </c>
      <c r="F27" s="4">
        <v>249</v>
      </c>
      <c r="G27" s="4" t="s">
        <v>38</v>
      </c>
      <c r="H27" s="4">
        <v>425070</v>
      </c>
      <c r="I27" s="4" t="s">
        <v>63</v>
      </c>
      <c r="J27" s="4">
        <v>1000113297</v>
      </c>
      <c r="K27" s="4">
        <v>30</v>
      </c>
      <c r="L27" s="4" t="s">
        <v>64</v>
      </c>
      <c r="M27" s="4">
        <v>187.228833333333</v>
      </c>
      <c r="N27" s="1">
        <v>47.196790380399001</v>
      </c>
      <c r="O27" s="1"/>
      <c r="P27" s="1">
        <v>391</v>
      </c>
      <c r="Q27" s="1">
        <v>13.56</v>
      </c>
      <c r="R27" s="8">
        <v>88.366</v>
      </c>
    </row>
    <row r="28" spans="1:18" x14ac:dyDescent="0.25">
      <c r="A28" s="6">
        <v>43188</v>
      </c>
      <c r="B28" s="1" t="s">
        <v>35</v>
      </c>
      <c r="C28" s="1" t="s">
        <v>36</v>
      </c>
      <c r="D28" s="1" t="s">
        <v>62</v>
      </c>
      <c r="E28" s="1" t="s">
        <v>62</v>
      </c>
      <c r="F28" s="4">
        <v>0</v>
      </c>
      <c r="G28" s="4" t="s">
        <v>38</v>
      </c>
      <c r="H28" s="4">
        <v>426887</v>
      </c>
      <c r="I28" s="4" t="s">
        <v>65</v>
      </c>
      <c r="J28" s="4">
        <v>1000113143</v>
      </c>
      <c r="K28" s="4">
        <v>20</v>
      </c>
      <c r="L28" s="4" t="s">
        <v>66</v>
      </c>
      <c r="M28" s="4">
        <v>61.771166666666602</v>
      </c>
      <c r="N28" s="1">
        <v>47.196777352972099</v>
      </c>
      <c r="O28" s="1"/>
      <c r="P28" s="1">
        <v>129</v>
      </c>
      <c r="Q28" s="1">
        <v>13.56</v>
      </c>
      <c r="R28" s="8">
        <v>29.154</v>
      </c>
    </row>
    <row r="29" spans="1:18" x14ac:dyDescent="0.25">
      <c r="A29" s="6">
        <v>43188</v>
      </c>
      <c r="B29" s="1" t="s">
        <v>35</v>
      </c>
      <c r="C29" s="1" t="s">
        <v>67</v>
      </c>
      <c r="D29" s="1" t="s">
        <v>68</v>
      </c>
      <c r="E29" s="1" t="s">
        <v>68</v>
      </c>
      <c r="F29" s="4">
        <v>220</v>
      </c>
      <c r="G29" s="4" t="s">
        <v>38</v>
      </c>
      <c r="H29" s="4">
        <v>397877</v>
      </c>
      <c r="I29" s="4" t="s">
        <v>69</v>
      </c>
      <c r="J29" s="4">
        <v>1000116677</v>
      </c>
      <c r="K29" s="4">
        <v>30</v>
      </c>
      <c r="L29" s="4" t="s">
        <v>70</v>
      </c>
      <c r="M29" s="4">
        <v>60.838833333333298</v>
      </c>
      <c r="N29" s="1">
        <v>52.8319357427958</v>
      </c>
      <c r="O29" s="1"/>
      <c r="P29" s="1">
        <v>211</v>
      </c>
      <c r="Q29" s="1">
        <v>9.14</v>
      </c>
      <c r="R29" s="8">
        <v>32.142333333333298</v>
      </c>
    </row>
    <row r="30" spans="1:18" x14ac:dyDescent="0.25">
      <c r="A30" s="6">
        <v>43188</v>
      </c>
      <c r="B30" s="1" t="s">
        <v>35</v>
      </c>
      <c r="C30" s="1" t="s">
        <v>67</v>
      </c>
      <c r="D30" s="1" t="s">
        <v>68</v>
      </c>
      <c r="E30" s="1" t="s">
        <v>68</v>
      </c>
      <c r="F30" s="4">
        <v>0</v>
      </c>
      <c r="G30" s="4" t="s">
        <v>38</v>
      </c>
      <c r="H30" s="4">
        <v>399013</v>
      </c>
      <c r="I30" s="4" t="s">
        <v>71</v>
      </c>
      <c r="J30" s="4">
        <v>1000116681</v>
      </c>
      <c r="K30" s="4">
        <v>10</v>
      </c>
      <c r="L30" s="4" t="s">
        <v>72</v>
      </c>
      <c r="M30" s="4">
        <v>121.96599999999999</v>
      </c>
      <c r="N30" s="1">
        <v>52.8319367692635</v>
      </c>
      <c r="O30" s="1"/>
      <c r="P30" s="1">
        <v>423</v>
      </c>
      <c r="Q30" s="1">
        <v>9.14</v>
      </c>
      <c r="R30" s="8">
        <v>64.436999999999998</v>
      </c>
    </row>
    <row r="31" spans="1:18" x14ac:dyDescent="0.25">
      <c r="A31" s="6">
        <v>43188</v>
      </c>
      <c r="B31" s="1" t="s">
        <v>35</v>
      </c>
      <c r="C31" s="1" t="s">
        <v>67</v>
      </c>
      <c r="D31" s="1" t="s">
        <v>68</v>
      </c>
      <c r="E31" s="1" t="s">
        <v>68</v>
      </c>
      <c r="F31" s="4">
        <v>0</v>
      </c>
      <c r="G31" s="4" t="s">
        <v>38</v>
      </c>
      <c r="H31" s="4">
        <v>399013</v>
      </c>
      <c r="I31" s="4" t="s">
        <v>71</v>
      </c>
      <c r="J31" s="4">
        <v>1000116681</v>
      </c>
      <c r="K31" s="4">
        <v>30</v>
      </c>
      <c r="L31" s="4" t="s">
        <v>73</v>
      </c>
      <c r="M31" s="4">
        <v>37.195333333333302</v>
      </c>
      <c r="N31" s="1">
        <v>52.831896474468103</v>
      </c>
      <c r="O31" s="1"/>
      <c r="P31" s="1">
        <v>129</v>
      </c>
      <c r="Q31" s="1">
        <v>9.14</v>
      </c>
      <c r="R31" s="8">
        <v>19.651</v>
      </c>
    </row>
    <row r="32" spans="1:18" x14ac:dyDescent="0.25">
      <c r="A32" s="6">
        <v>43188</v>
      </c>
      <c r="B32" s="1" t="s">
        <v>35</v>
      </c>
      <c r="C32" s="1" t="s">
        <v>67</v>
      </c>
      <c r="D32" s="1" t="s">
        <v>74</v>
      </c>
      <c r="E32" s="1" t="s">
        <v>74</v>
      </c>
      <c r="F32" s="4">
        <v>345.83333333333297</v>
      </c>
      <c r="G32" s="4" t="s">
        <v>43</v>
      </c>
      <c r="H32" s="4">
        <v>1069</v>
      </c>
      <c r="I32" s="4" t="s">
        <v>44</v>
      </c>
      <c r="J32" s="4" t="s">
        <v>75</v>
      </c>
      <c r="K32" s="4">
        <v>10</v>
      </c>
      <c r="L32" s="4" t="s">
        <v>76</v>
      </c>
      <c r="M32" s="4">
        <v>22.408166666666599</v>
      </c>
      <c r="N32" s="1">
        <v>73.633868604452203</v>
      </c>
      <c r="O32" s="1"/>
      <c r="P32" s="1">
        <v>60</v>
      </c>
      <c r="Q32" s="1">
        <v>16.5</v>
      </c>
      <c r="R32" s="8">
        <v>16.5</v>
      </c>
    </row>
    <row r="33" spans="1:18" x14ac:dyDescent="0.25">
      <c r="A33" s="6">
        <v>43188</v>
      </c>
      <c r="B33" s="1" t="s">
        <v>35</v>
      </c>
      <c r="C33" s="1" t="s">
        <v>67</v>
      </c>
      <c r="D33" s="1" t="s">
        <v>74</v>
      </c>
      <c r="E33" s="1" t="s">
        <v>74</v>
      </c>
      <c r="F33" s="4">
        <v>0</v>
      </c>
      <c r="G33" s="4" t="s">
        <v>43</v>
      </c>
      <c r="H33" s="4">
        <v>1069</v>
      </c>
      <c r="I33" s="4" t="s">
        <v>44</v>
      </c>
      <c r="J33" s="4" t="s">
        <v>75</v>
      </c>
      <c r="K33" s="4">
        <v>20</v>
      </c>
      <c r="L33" s="4" t="s">
        <v>77</v>
      </c>
      <c r="M33" s="4">
        <v>323.42516666666597</v>
      </c>
      <c r="N33" s="1">
        <v>73.633725678943705</v>
      </c>
      <c r="O33" s="1"/>
      <c r="P33" s="1">
        <v>866</v>
      </c>
      <c r="Q33" s="1">
        <v>16.5</v>
      </c>
      <c r="R33" s="8">
        <v>238.15</v>
      </c>
    </row>
    <row r="34" spans="1:18" x14ac:dyDescent="0.25">
      <c r="A34" s="6">
        <v>43188</v>
      </c>
      <c r="B34" s="1" t="s">
        <v>35</v>
      </c>
      <c r="C34" s="1" t="s">
        <v>67</v>
      </c>
      <c r="D34" s="1" t="s">
        <v>78</v>
      </c>
      <c r="E34" s="1" t="s">
        <v>78</v>
      </c>
      <c r="F34" s="4">
        <v>226.61666666666599</v>
      </c>
      <c r="G34" s="4" t="s">
        <v>38</v>
      </c>
      <c r="H34" s="4">
        <v>425070</v>
      </c>
      <c r="I34" s="4" t="s">
        <v>63</v>
      </c>
      <c r="J34" s="4">
        <v>1000113297</v>
      </c>
      <c r="K34" s="4">
        <v>20</v>
      </c>
      <c r="L34" s="4" t="s">
        <v>79</v>
      </c>
      <c r="M34" s="4">
        <v>226.61666666666599</v>
      </c>
      <c r="N34" s="1">
        <v>21.541222328454801</v>
      </c>
      <c r="O34" s="1"/>
      <c r="P34" s="1">
        <v>216</v>
      </c>
      <c r="Q34" s="1">
        <v>13.56</v>
      </c>
      <c r="R34" s="8">
        <v>48.816000000000003</v>
      </c>
    </row>
    <row r="35" spans="1:18" x14ac:dyDescent="0.25">
      <c r="A35" s="6">
        <v>43188</v>
      </c>
      <c r="B35" s="1" t="s">
        <v>35</v>
      </c>
      <c r="C35" s="1" t="s">
        <v>67</v>
      </c>
      <c r="D35" s="1" t="s">
        <v>80</v>
      </c>
      <c r="E35" s="1" t="s">
        <v>80</v>
      </c>
      <c r="F35" s="4">
        <v>142.6</v>
      </c>
      <c r="G35" s="4" t="s">
        <v>81</v>
      </c>
      <c r="H35" s="4">
        <v>10172754</v>
      </c>
      <c r="I35" s="4" t="s">
        <v>82</v>
      </c>
      <c r="J35" s="4">
        <v>1000142410</v>
      </c>
      <c r="K35" s="4">
        <v>10</v>
      </c>
      <c r="L35" s="4" t="s">
        <v>83</v>
      </c>
      <c r="M35" s="4">
        <v>142.6</v>
      </c>
      <c r="N35" s="1">
        <v>45.849929873772702</v>
      </c>
      <c r="O35" s="1"/>
      <c r="P35" s="1">
        <v>641</v>
      </c>
      <c r="Q35" s="1">
        <v>6.12</v>
      </c>
      <c r="R35" s="8">
        <v>65.382000000000005</v>
      </c>
    </row>
    <row r="36" spans="1:18" x14ac:dyDescent="0.25">
      <c r="A36" s="6">
        <v>43188</v>
      </c>
      <c r="B36" s="1" t="s">
        <v>35</v>
      </c>
      <c r="C36" s="1" t="s">
        <v>67</v>
      </c>
      <c r="D36" s="1" t="s">
        <v>84</v>
      </c>
      <c r="E36" s="1" t="s">
        <v>84</v>
      </c>
      <c r="F36" s="4">
        <v>179.016666666666</v>
      </c>
      <c r="G36" s="4" t="s">
        <v>81</v>
      </c>
      <c r="H36" s="4">
        <v>10153796</v>
      </c>
      <c r="I36" s="4" t="s">
        <v>85</v>
      </c>
      <c r="J36" s="4">
        <v>1000142405</v>
      </c>
      <c r="K36" s="4">
        <v>20</v>
      </c>
      <c r="L36" s="4" t="s">
        <v>86</v>
      </c>
      <c r="M36" s="4">
        <v>179.016666666666</v>
      </c>
      <c r="N36" s="1">
        <v>63.505260217856801</v>
      </c>
      <c r="O36" s="1"/>
      <c r="P36" s="1">
        <v>990</v>
      </c>
      <c r="Q36" s="1">
        <v>6.89</v>
      </c>
      <c r="R36" s="8">
        <v>113.685</v>
      </c>
    </row>
    <row r="37" spans="1:18" x14ac:dyDescent="0.25">
      <c r="A37" s="6">
        <v>43188</v>
      </c>
      <c r="B37" s="1" t="s">
        <v>35</v>
      </c>
      <c r="C37" s="1" t="s">
        <v>67</v>
      </c>
      <c r="D37" s="1" t="s">
        <v>87</v>
      </c>
      <c r="E37" s="1" t="s">
        <v>87</v>
      </c>
      <c r="F37" s="4">
        <v>116.3</v>
      </c>
      <c r="G37" s="4" t="s">
        <v>38</v>
      </c>
      <c r="H37" s="4">
        <v>493726</v>
      </c>
      <c r="I37" s="4" t="s">
        <v>88</v>
      </c>
      <c r="J37" s="4">
        <v>1000112861</v>
      </c>
      <c r="K37" s="4">
        <v>10</v>
      </c>
      <c r="L37" s="4" t="s">
        <v>89</v>
      </c>
      <c r="M37" s="4">
        <v>74.423333333333304</v>
      </c>
      <c r="N37" s="1">
        <v>60.374882429345597</v>
      </c>
      <c r="O37" s="1"/>
      <c r="P37" s="1">
        <v>343</v>
      </c>
      <c r="Q37" s="1">
        <v>7.86</v>
      </c>
      <c r="R37" s="8">
        <v>44.933</v>
      </c>
    </row>
    <row r="38" spans="1:18" x14ac:dyDescent="0.25">
      <c r="A38" s="6">
        <v>43188</v>
      </c>
      <c r="B38" s="1" t="s">
        <v>35</v>
      </c>
      <c r="C38" s="1" t="s">
        <v>67</v>
      </c>
      <c r="D38" s="1" t="s">
        <v>87</v>
      </c>
      <c r="E38" s="1" t="s">
        <v>87</v>
      </c>
      <c r="F38" s="4">
        <v>0</v>
      </c>
      <c r="G38" s="4" t="s">
        <v>38</v>
      </c>
      <c r="H38" s="4">
        <v>493727</v>
      </c>
      <c r="I38" s="4" t="s">
        <v>90</v>
      </c>
      <c r="J38" s="4">
        <v>1000112862</v>
      </c>
      <c r="K38" s="4">
        <v>10</v>
      </c>
      <c r="L38" s="4" t="s">
        <v>91</v>
      </c>
      <c r="M38" s="4">
        <v>41.876666666666601</v>
      </c>
      <c r="N38" s="1">
        <v>60.374910451325299</v>
      </c>
      <c r="O38" s="1"/>
      <c r="P38" s="1">
        <v>193</v>
      </c>
      <c r="Q38" s="1">
        <v>7.86</v>
      </c>
      <c r="R38" s="8">
        <v>25.283000000000001</v>
      </c>
    </row>
    <row r="39" spans="1:18" x14ac:dyDescent="0.25">
      <c r="A39" s="6">
        <v>43188</v>
      </c>
      <c r="B39" s="1" t="s">
        <v>35</v>
      </c>
      <c r="C39" s="1" t="s">
        <v>67</v>
      </c>
      <c r="D39" s="1" t="s">
        <v>92</v>
      </c>
      <c r="E39" s="1" t="s">
        <v>92</v>
      </c>
      <c r="F39" s="4">
        <v>170.666666666666</v>
      </c>
      <c r="G39" s="4" t="s">
        <v>38</v>
      </c>
      <c r="H39" s="4">
        <v>368220</v>
      </c>
      <c r="I39" s="4" t="s">
        <v>93</v>
      </c>
      <c r="J39" s="4">
        <v>1000116582</v>
      </c>
      <c r="K39" s="4">
        <v>20</v>
      </c>
      <c r="L39" s="4" t="s">
        <v>94</v>
      </c>
      <c r="M39" s="4">
        <v>0.218</v>
      </c>
      <c r="N39" s="1">
        <v>68.960244648317996</v>
      </c>
      <c r="O39" s="1"/>
      <c r="P39" s="1">
        <v>1</v>
      </c>
      <c r="Q39" s="1">
        <v>9.02</v>
      </c>
      <c r="R39" s="8">
        <v>0.15033333333333301</v>
      </c>
    </row>
    <row r="40" spans="1:18" x14ac:dyDescent="0.25">
      <c r="A40" s="6">
        <v>43188</v>
      </c>
      <c r="B40" s="1" t="s">
        <v>35</v>
      </c>
      <c r="C40" s="1" t="s">
        <v>67</v>
      </c>
      <c r="D40" s="1" t="s">
        <v>92</v>
      </c>
      <c r="E40" s="1" t="s">
        <v>92</v>
      </c>
      <c r="F40" s="4">
        <v>0</v>
      </c>
      <c r="G40" s="4" t="s">
        <v>38</v>
      </c>
      <c r="H40" s="4">
        <v>368220</v>
      </c>
      <c r="I40" s="4" t="s">
        <v>93</v>
      </c>
      <c r="J40" s="4">
        <v>1000116582</v>
      </c>
      <c r="K40" s="4">
        <v>40</v>
      </c>
      <c r="L40" s="4" t="s">
        <v>95</v>
      </c>
      <c r="M40" s="4">
        <v>20.924666666666599</v>
      </c>
      <c r="N40" s="1">
        <v>68.971230127122595</v>
      </c>
      <c r="O40" s="1"/>
      <c r="P40" s="1">
        <v>96</v>
      </c>
      <c r="Q40" s="1">
        <v>9.02</v>
      </c>
      <c r="R40" s="8">
        <v>14.432</v>
      </c>
    </row>
    <row r="41" spans="1:18" x14ac:dyDescent="0.25">
      <c r="A41" s="6">
        <v>43188</v>
      </c>
      <c r="B41" s="1" t="s">
        <v>35</v>
      </c>
      <c r="C41" s="1" t="s">
        <v>67</v>
      </c>
      <c r="D41" s="1" t="s">
        <v>92</v>
      </c>
      <c r="E41" s="1" t="s">
        <v>92</v>
      </c>
      <c r="F41" s="4">
        <v>0</v>
      </c>
      <c r="G41" s="4" t="s">
        <v>38</v>
      </c>
      <c r="H41" s="4">
        <v>438475</v>
      </c>
      <c r="I41" s="4" t="s">
        <v>96</v>
      </c>
      <c r="J41" s="4">
        <v>1000116588</v>
      </c>
      <c r="K41" s="4">
        <v>20</v>
      </c>
      <c r="L41" s="4" t="s">
        <v>97</v>
      </c>
      <c r="M41" s="4">
        <v>69.312833333333302</v>
      </c>
      <c r="N41" s="1">
        <v>68.971354511069293</v>
      </c>
      <c r="O41" s="1"/>
      <c r="P41" s="1">
        <v>318</v>
      </c>
      <c r="Q41" s="1">
        <v>9.02</v>
      </c>
      <c r="R41" s="8">
        <v>47.805999999999997</v>
      </c>
    </row>
    <row r="42" spans="1:18" x14ac:dyDescent="0.25">
      <c r="A42" s="6">
        <v>43188</v>
      </c>
      <c r="B42" s="1" t="s">
        <v>35</v>
      </c>
      <c r="C42" s="1" t="s">
        <v>67</v>
      </c>
      <c r="D42" s="1" t="s">
        <v>92</v>
      </c>
      <c r="E42" s="1" t="s">
        <v>92</v>
      </c>
      <c r="F42" s="4">
        <v>0</v>
      </c>
      <c r="G42" s="4" t="s">
        <v>38</v>
      </c>
      <c r="H42" s="4">
        <v>438475</v>
      </c>
      <c r="I42" s="4" t="s">
        <v>96</v>
      </c>
      <c r="J42" s="4">
        <v>1000116588</v>
      </c>
      <c r="K42" s="4">
        <v>40</v>
      </c>
      <c r="L42" s="4" t="s">
        <v>98</v>
      </c>
      <c r="M42" s="4">
        <v>80.2111666666666</v>
      </c>
      <c r="N42" s="1">
        <v>68.971277897715794</v>
      </c>
      <c r="O42" s="1"/>
      <c r="P42" s="1">
        <v>368</v>
      </c>
      <c r="Q42" s="1">
        <v>9.02</v>
      </c>
      <c r="R42" s="8">
        <v>55.322666666666599</v>
      </c>
    </row>
    <row r="43" spans="1:18" x14ac:dyDescent="0.25">
      <c r="A43" s="7">
        <v>43188</v>
      </c>
      <c r="B43" s="2" t="s">
        <v>35</v>
      </c>
      <c r="C43" s="2" t="s">
        <v>99</v>
      </c>
      <c r="D43" s="2" t="s">
        <v>100</v>
      </c>
      <c r="E43" s="2" t="s">
        <v>100</v>
      </c>
      <c r="F43" s="2">
        <v>155.36666666666599</v>
      </c>
      <c r="G43" s="2" t="s">
        <v>38</v>
      </c>
      <c r="H43" s="2">
        <v>478763</v>
      </c>
      <c r="I43" s="2" t="s">
        <v>101</v>
      </c>
      <c r="J43" s="2">
        <v>1000113749</v>
      </c>
      <c r="K43" s="2">
        <v>40</v>
      </c>
      <c r="L43" s="2" t="s">
        <v>102</v>
      </c>
      <c r="M43" s="2">
        <v>155.36666666666599</v>
      </c>
      <c r="N43" s="2">
        <v>31.450118000429235</v>
      </c>
      <c r="O43" s="2"/>
      <c r="P43" s="2">
        <v>393</v>
      </c>
      <c r="Q43" s="2">
        <v>7.46</v>
      </c>
      <c r="R43" s="9">
        <f>P43*Q43/60</f>
        <v>48.863000000000007</v>
      </c>
    </row>
    <row r="44" spans="1:18" x14ac:dyDescent="0.25">
      <c r="A44" s="6">
        <v>43188</v>
      </c>
      <c r="B44" s="1" t="s">
        <v>35</v>
      </c>
      <c r="C44" s="1" t="s">
        <v>99</v>
      </c>
      <c r="D44" s="1" t="s">
        <v>103</v>
      </c>
      <c r="E44" s="1" t="s">
        <v>103</v>
      </c>
      <c r="F44" s="4">
        <v>163.28333333333299</v>
      </c>
      <c r="G44" s="4" t="s">
        <v>38</v>
      </c>
      <c r="H44" s="4">
        <v>494590</v>
      </c>
      <c r="I44" s="4" t="s">
        <v>104</v>
      </c>
      <c r="J44" s="4">
        <v>1000113757</v>
      </c>
      <c r="K44" s="4">
        <v>10</v>
      </c>
      <c r="L44" s="4" t="s">
        <v>105</v>
      </c>
      <c r="M44" s="4">
        <v>163.28333333333299</v>
      </c>
      <c r="N44" s="1">
        <v>55.853832805960998</v>
      </c>
      <c r="O44" s="1"/>
      <c r="P44" s="1">
        <v>720</v>
      </c>
      <c r="Q44" s="1">
        <v>7.6</v>
      </c>
      <c r="R44" s="8">
        <v>91.2</v>
      </c>
    </row>
    <row r="45" spans="1:18" x14ac:dyDescent="0.25">
      <c r="A45" s="6">
        <v>43188</v>
      </c>
      <c r="B45" s="1" t="s">
        <v>35</v>
      </c>
      <c r="C45" s="1" t="s">
        <v>99</v>
      </c>
      <c r="D45" s="1" t="s">
        <v>106</v>
      </c>
      <c r="E45" s="1" t="s">
        <v>106</v>
      </c>
      <c r="F45" s="4">
        <v>228.35</v>
      </c>
      <c r="G45" s="4" t="s">
        <v>38</v>
      </c>
      <c r="H45" s="4">
        <v>493285</v>
      </c>
      <c r="I45" s="4" t="s">
        <v>107</v>
      </c>
      <c r="J45" s="4">
        <v>1000116713</v>
      </c>
      <c r="K45" s="4">
        <v>10</v>
      </c>
      <c r="L45" s="4" t="s">
        <v>108</v>
      </c>
      <c r="M45" s="4">
        <v>228.35</v>
      </c>
      <c r="N45" s="1">
        <v>15.1861178016203</v>
      </c>
      <c r="O45" s="1"/>
      <c r="P45" s="1">
        <v>143</v>
      </c>
      <c r="Q45" s="1">
        <v>14.55</v>
      </c>
      <c r="R45" s="8">
        <v>34.677500000000002</v>
      </c>
    </row>
    <row r="46" spans="1:18" x14ac:dyDescent="0.25">
      <c r="A46" s="6">
        <v>43188</v>
      </c>
      <c r="B46" s="1" t="s">
        <v>35</v>
      </c>
      <c r="C46" s="1" t="s">
        <v>99</v>
      </c>
      <c r="D46" s="1" t="s">
        <v>109</v>
      </c>
      <c r="E46" s="1" t="s">
        <v>109</v>
      </c>
      <c r="F46" s="4">
        <v>285.83333333333297</v>
      </c>
      <c r="G46" s="4" t="s">
        <v>38</v>
      </c>
      <c r="H46" s="4">
        <v>494739</v>
      </c>
      <c r="I46" s="4" t="s">
        <v>110</v>
      </c>
      <c r="J46" s="4">
        <v>1000113176</v>
      </c>
      <c r="K46" s="4">
        <v>10</v>
      </c>
      <c r="L46" s="4" t="s">
        <v>111</v>
      </c>
      <c r="M46" s="4">
        <v>285.83333333333297</v>
      </c>
      <c r="N46" s="1">
        <v>30.432069970845401</v>
      </c>
      <c r="O46" s="1"/>
      <c r="P46" s="1">
        <v>270</v>
      </c>
      <c r="Q46" s="1">
        <v>19.329999999999998</v>
      </c>
      <c r="R46" s="8">
        <v>86.984999999999999</v>
      </c>
    </row>
    <row r="47" spans="1:18" ht="26.25" x14ac:dyDescent="0.25">
      <c r="A47" s="6">
        <v>43188</v>
      </c>
      <c r="B47" s="1" t="s">
        <v>35</v>
      </c>
      <c r="C47" s="1" t="s">
        <v>99</v>
      </c>
      <c r="D47" s="1" t="s">
        <v>112</v>
      </c>
      <c r="E47" s="1" t="s">
        <v>112</v>
      </c>
      <c r="F47" s="4">
        <v>115.966666666666</v>
      </c>
      <c r="G47" s="4" t="s">
        <v>38</v>
      </c>
      <c r="H47" s="4">
        <v>478767</v>
      </c>
      <c r="I47" s="4" t="s">
        <v>113</v>
      </c>
      <c r="J47" s="4">
        <v>1000113768</v>
      </c>
      <c r="K47" s="4">
        <v>10</v>
      </c>
      <c r="L47" s="4" t="s">
        <v>114</v>
      </c>
      <c r="M47" s="4">
        <v>79.581500000000005</v>
      </c>
      <c r="N47" s="1">
        <v>60.441182938245603</v>
      </c>
      <c r="O47" s="1"/>
      <c r="P47" s="1">
        <v>444</v>
      </c>
      <c r="Q47" s="1">
        <v>6.5</v>
      </c>
      <c r="R47" s="8">
        <v>48.1</v>
      </c>
    </row>
    <row r="48" spans="1:18" x14ac:dyDescent="0.25">
      <c r="A48" s="6">
        <v>43188</v>
      </c>
      <c r="B48" s="1" t="s">
        <v>35</v>
      </c>
      <c r="C48" s="1" t="s">
        <v>99</v>
      </c>
      <c r="D48" s="1" t="s">
        <v>112</v>
      </c>
      <c r="E48" s="1" t="s">
        <v>112</v>
      </c>
      <c r="F48" s="4">
        <v>0</v>
      </c>
      <c r="G48" s="4" t="s">
        <v>38</v>
      </c>
      <c r="H48" s="4">
        <v>478769</v>
      </c>
      <c r="I48" s="4" t="s">
        <v>115</v>
      </c>
      <c r="J48" s="4">
        <v>1000113770</v>
      </c>
      <c r="K48" s="4">
        <v>10</v>
      </c>
      <c r="L48" s="4" t="s">
        <v>116</v>
      </c>
      <c r="M48" s="4">
        <v>36.385166666666599</v>
      </c>
      <c r="N48" s="1">
        <v>60.4412970487057</v>
      </c>
      <c r="O48" s="1"/>
      <c r="P48" s="1">
        <v>203</v>
      </c>
      <c r="Q48" s="1">
        <v>6.5</v>
      </c>
      <c r="R48" s="8">
        <v>21.9916666666666</v>
      </c>
    </row>
    <row r="49" spans="1:18" x14ac:dyDescent="0.25">
      <c r="A49" s="6">
        <v>43188</v>
      </c>
      <c r="B49" s="1" t="s">
        <v>35</v>
      </c>
      <c r="C49" s="1" t="s">
        <v>99</v>
      </c>
      <c r="D49" s="1" t="s">
        <v>117</v>
      </c>
      <c r="E49" s="1" t="s">
        <v>117</v>
      </c>
      <c r="F49" s="4">
        <v>214.833333333333</v>
      </c>
      <c r="G49" s="4" t="s">
        <v>81</v>
      </c>
      <c r="H49" s="4">
        <v>374484</v>
      </c>
      <c r="I49" s="4" t="s">
        <v>118</v>
      </c>
      <c r="J49" s="4">
        <v>1000142507</v>
      </c>
      <c r="K49" s="4">
        <v>10</v>
      </c>
      <c r="L49" s="4" t="s">
        <v>119</v>
      </c>
      <c r="M49" s="4">
        <v>214.833333333333</v>
      </c>
      <c r="N49" s="1">
        <v>17.843289371605799</v>
      </c>
      <c r="O49" s="1"/>
      <c r="P49" s="1">
        <v>230</v>
      </c>
      <c r="Q49" s="1">
        <v>10</v>
      </c>
      <c r="R49" s="8">
        <v>38.3333333333333</v>
      </c>
    </row>
    <row r="50" spans="1:18" x14ac:dyDescent="0.25">
      <c r="A50" s="6">
        <v>43188</v>
      </c>
      <c r="B50" s="1" t="s">
        <v>35</v>
      </c>
      <c r="C50" s="1" t="s">
        <v>99</v>
      </c>
      <c r="D50" s="1" t="s">
        <v>120</v>
      </c>
      <c r="E50" s="1" t="s">
        <v>120</v>
      </c>
      <c r="F50" s="4">
        <v>144</v>
      </c>
      <c r="G50" s="4" t="s">
        <v>81</v>
      </c>
      <c r="H50" s="4">
        <v>10172754</v>
      </c>
      <c r="I50" s="4" t="s">
        <v>82</v>
      </c>
      <c r="J50" s="4">
        <v>1000142410</v>
      </c>
      <c r="K50" s="4">
        <v>10</v>
      </c>
      <c r="L50" s="4" t="s">
        <v>83</v>
      </c>
      <c r="M50" s="4">
        <v>144</v>
      </c>
      <c r="N50" s="1">
        <v>51.424999999999997</v>
      </c>
      <c r="O50" s="1"/>
      <c r="P50" s="1">
        <v>726</v>
      </c>
      <c r="Q50" s="1">
        <v>6.12</v>
      </c>
      <c r="R50" s="8">
        <v>74.052000000000007</v>
      </c>
    </row>
    <row r="51" spans="1:18" x14ac:dyDescent="0.25">
      <c r="A51" s="6">
        <v>43188</v>
      </c>
      <c r="B51" s="1" t="s">
        <v>35</v>
      </c>
      <c r="C51" s="1" t="s">
        <v>99</v>
      </c>
      <c r="D51" s="1" t="s">
        <v>121</v>
      </c>
      <c r="E51" s="1" t="s">
        <v>121</v>
      </c>
      <c r="F51" s="4">
        <v>339.75</v>
      </c>
      <c r="G51" s="4" t="s">
        <v>43</v>
      </c>
      <c r="H51" s="4">
        <v>9959</v>
      </c>
      <c r="I51" s="4" t="s">
        <v>122</v>
      </c>
      <c r="J51" s="4" t="s">
        <v>123</v>
      </c>
      <c r="K51" s="4">
        <v>30</v>
      </c>
      <c r="L51" s="4" t="s">
        <v>124</v>
      </c>
      <c r="M51" s="4">
        <v>124.04300000000001</v>
      </c>
      <c r="N51" s="1">
        <v>60.301669582322198</v>
      </c>
      <c r="O51" s="1"/>
      <c r="P51" s="1">
        <v>272</v>
      </c>
      <c r="Q51" s="1">
        <v>16.5</v>
      </c>
      <c r="R51" s="8">
        <v>74.8</v>
      </c>
    </row>
    <row r="52" spans="1:18" x14ac:dyDescent="0.25">
      <c r="A52" s="6">
        <v>43188</v>
      </c>
      <c r="B52" s="1" t="s">
        <v>35</v>
      </c>
      <c r="C52" s="1" t="s">
        <v>99</v>
      </c>
      <c r="D52" s="1" t="s">
        <v>121</v>
      </c>
      <c r="E52" s="1" t="s">
        <v>121</v>
      </c>
      <c r="F52" s="4">
        <v>0</v>
      </c>
      <c r="G52" s="4" t="s">
        <v>43</v>
      </c>
      <c r="H52" s="4">
        <v>9959</v>
      </c>
      <c r="I52" s="4" t="s">
        <v>122</v>
      </c>
      <c r="J52" s="4" t="s">
        <v>123</v>
      </c>
      <c r="K52" s="4">
        <v>40</v>
      </c>
      <c r="L52" s="4" t="s">
        <v>125</v>
      </c>
      <c r="M52" s="4">
        <v>215.70699999999999</v>
      </c>
      <c r="N52" s="1">
        <v>60.301705554293498</v>
      </c>
      <c r="O52" s="1"/>
      <c r="P52" s="1">
        <v>473</v>
      </c>
      <c r="Q52" s="1">
        <v>16.5</v>
      </c>
      <c r="R52" s="8">
        <v>130.07499999999999</v>
      </c>
    </row>
    <row r="53" spans="1:18" x14ac:dyDescent="0.25">
      <c r="A53" s="6">
        <v>43188</v>
      </c>
      <c r="B53" s="1" t="s">
        <v>126</v>
      </c>
      <c r="C53" s="1" t="s">
        <v>127</v>
      </c>
      <c r="D53" s="1" t="s">
        <v>128</v>
      </c>
      <c r="E53" s="1" t="s">
        <v>128</v>
      </c>
      <c r="F53" s="4">
        <v>223.36666666666599</v>
      </c>
      <c r="G53" s="4" t="s">
        <v>43</v>
      </c>
      <c r="H53" s="4">
        <v>1087</v>
      </c>
      <c r="I53" s="4" t="s">
        <v>129</v>
      </c>
      <c r="J53" s="4" t="s">
        <v>130</v>
      </c>
      <c r="K53" s="4">
        <v>20</v>
      </c>
      <c r="L53" s="4" t="s">
        <v>131</v>
      </c>
      <c r="M53" s="4">
        <v>223.36666666666599</v>
      </c>
      <c r="N53" s="1">
        <v>61.110282047455598</v>
      </c>
      <c r="O53" s="1"/>
      <c r="P53" s="1">
        <v>630</v>
      </c>
      <c r="Q53" s="1">
        <v>13</v>
      </c>
      <c r="R53" s="8">
        <v>136.5</v>
      </c>
    </row>
    <row r="54" spans="1:18" x14ac:dyDescent="0.25">
      <c r="A54" s="6">
        <v>43188</v>
      </c>
      <c r="B54" s="1" t="s">
        <v>126</v>
      </c>
      <c r="C54" s="1" t="s">
        <v>127</v>
      </c>
      <c r="D54" s="1" t="s">
        <v>132</v>
      </c>
      <c r="E54" s="1" t="s">
        <v>132</v>
      </c>
      <c r="F54" s="4">
        <v>0</v>
      </c>
      <c r="G54" s="4" t="s">
        <v>81</v>
      </c>
      <c r="H54" s="4">
        <v>10180631</v>
      </c>
      <c r="I54" s="4" t="s">
        <v>133</v>
      </c>
      <c r="J54" s="4">
        <v>1000126428</v>
      </c>
      <c r="K54" s="4">
        <v>10</v>
      </c>
      <c r="L54" s="4" t="s">
        <v>134</v>
      </c>
      <c r="M54" s="4">
        <v>180.933333333333</v>
      </c>
      <c r="N54" s="1">
        <v>57.479734708916702</v>
      </c>
      <c r="O54" s="1"/>
      <c r="P54" s="1">
        <v>600</v>
      </c>
      <c r="Q54" s="1">
        <v>10.4</v>
      </c>
      <c r="R54" s="8">
        <v>104</v>
      </c>
    </row>
    <row r="55" spans="1:18" x14ac:dyDescent="0.25">
      <c r="A55" s="6">
        <v>43188</v>
      </c>
      <c r="B55" s="1" t="s">
        <v>126</v>
      </c>
      <c r="C55" s="1" t="s">
        <v>127</v>
      </c>
      <c r="D55" s="1" t="s">
        <v>132</v>
      </c>
      <c r="E55" s="1" t="s">
        <v>132</v>
      </c>
      <c r="F55" s="4">
        <v>194.9</v>
      </c>
      <c r="G55" s="4" t="s">
        <v>135</v>
      </c>
      <c r="H55" s="4" t="s">
        <v>136</v>
      </c>
      <c r="I55" s="4" t="s">
        <v>137</v>
      </c>
      <c r="J55" s="4">
        <v>1000111471</v>
      </c>
      <c r="K55" s="4">
        <v>90</v>
      </c>
      <c r="L55" s="4" t="s">
        <v>138</v>
      </c>
      <c r="M55" s="4">
        <v>13.966666666666599</v>
      </c>
      <c r="N55" s="1">
        <v>57.479713603818603</v>
      </c>
      <c r="O55" s="1"/>
      <c r="P55" s="1">
        <v>18</v>
      </c>
      <c r="Q55" s="1">
        <v>26.76</v>
      </c>
      <c r="R55" s="8">
        <v>8.0280000000000005</v>
      </c>
    </row>
    <row r="56" spans="1:18" x14ac:dyDescent="0.25">
      <c r="A56" s="7">
        <v>43188</v>
      </c>
      <c r="B56" s="2" t="s">
        <v>126</v>
      </c>
      <c r="C56" s="2" t="s">
        <v>127</v>
      </c>
      <c r="D56" s="2" t="s">
        <v>139</v>
      </c>
      <c r="E56" s="2" t="s">
        <v>139</v>
      </c>
      <c r="F56" s="2">
        <v>0</v>
      </c>
      <c r="G56" s="2" t="s">
        <v>43</v>
      </c>
      <c r="H56" s="2">
        <v>9922</v>
      </c>
      <c r="I56" s="2" t="s">
        <v>140</v>
      </c>
      <c r="J56" s="2">
        <v>1000130586</v>
      </c>
      <c r="K56" s="2">
        <v>30</v>
      </c>
      <c r="L56" s="2" t="s">
        <v>141</v>
      </c>
      <c r="M56" s="2">
        <f>235.2333/402*246</f>
        <v>143.94873582089554</v>
      </c>
      <c r="N56" s="2">
        <v>0</v>
      </c>
      <c r="O56" s="2"/>
      <c r="P56" s="2">
        <v>246</v>
      </c>
      <c r="Q56" s="2">
        <v>14.29</v>
      </c>
      <c r="R56" s="9">
        <f>P56*Q56/60</f>
        <v>58.588999999999992</v>
      </c>
    </row>
    <row r="57" spans="1:18" x14ac:dyDescent="0.25">
      <c r="A57" s="7">
        <v>43188</v>
      </c>
      <c r="B57" s="2" t="s">
        <v>126</v>
      </c>
      <c r="C57" s="2" t="s">
        <v>127</v>
      </c>
      <c r="D57" s="2" t="s">
        <v>139</v>
      </c>
      <c r="E57" s="2" t="s">
        <v>139</v>
      </c>
      <c r="F57" s="2">
        <v>235.23333333333301</v>
      </c>
      <c r="G57" s="2" t="s">
        <v>135</v>
      </c>
      <c r="H57" s="2" t="s">
        <v>136</v>
      </c>
      <c r="I57" s="2" t="s">
        <v>137</v>
      </c>
      <c r="J57" s="2">
        <v>1000111471</v>
      </c>
      <c r="K57" s="2">
        <v>90</v>
      </c>
      <c r="L57" s="2" t="s">
        <v>138</v>
      </c>
      <c r="M57" s="2">
        <f>235.2333/402*156</f>
        <v>91.284564179104478</v>
      </c>
      <c r="N57" s="2">
        <v>57.808333626138499</v>
      </c>
      <c r="O57" s="2"/>
      <c r="P57" s="2">
        <v>156</v>
      </c>
      <c r="Q57" s="2">
        <v>26.76</v>
      </c>
      <c r="R57" s="9">
        <v>69.575999999999993</v>
      </c>
    </row>
    <row r="58" spans="1:18" x14ac:dyDescent="0.25">
      <c r="A58" s="6">
        <v>43188</v>
      </c>
      <c r="B58" s="1" t="s">
        <v>126</v>
      </c>
      <c r="C58" s="1" t="s">
        <v>142</v>
      </c>
      <c r="D58" s="1" t="s">
        <v>143</v>
      </c>
      <c r="E58" s="1" t="s">
        <v>143</v>
      </c>
      <c r="F58" s="4">
        <v>218.416666666666</v>
      </c>
      <c r="G58" s="4" t="s">
        <v>81</v>
      </c>
      <c r="H58" s="4">
        <v>374478</v>
      </c>
      <c r="I58" s="4" t="s">
        <v>144</v>
      </c>
      <c r="J58" s="4">
        <v>1000142520</v>
      </c>
      <c r="K58" s="4">
        <v>10</v>
      </c>
      <c r="L58" s="4" t="s">
        <v>145</v>
      </c>
      <c r="M58" s="4">
        <v>218.416666666666</v>
      </c>
      <c r="N58" s="1">
        <v>55.380389164440999</v>
      </c>
      <c r="O58" s="1"/>
      <c r="P58" s="1">
        <v>768</v>
      </c>
      <c r="Q58" s="1">
        <v>9.4499999999999993</v>
      </c>
      <c r="R58" s="8">
        <v>120.96</v>
      </c>
    </row>
    <row r="59" spans="1:18" x14ac:dyDescent="0.25">
      <c r="A59" s="6">
        <v>43188</v>
      </c>
      <c r="B59" s="1" t="s">
        <v>126</v>
      </c>
      <c r="C59" s="1" t="s">
        <v>142</v>
      </c>
      <c r="D59" s="1" t="s">
        <v>146</v>
      </c>
      <c r="E59" s="1" t="s">
        <v>146</v>
      </c>
      <c r="F59" s="4">
        <v>471.21666666666601</v>
      </c>
      <c r="G59" s="4" t="s">
        <v>135</v>
      </c>
      <c r="H59" s="4" t="s">
        <v>136</v>
      </c>
      <c r="I59" s="4" t="s">
        <v>137</v>
      </c>
      <c r="J59" s="4">
        <v>1000111471</v>
      </c>
      <c r="K59" s="4">
        <v>90</v>
      </c>
      <c r="L59" s="4" t="s">
        <v>138</v>
      </c>
      <c r="M59" s="4">
        <v>471.21666666666601</v>
      </c>
      <c r="N59" s="1">
        <v>43.159763732182597</v>
      </c>
      <c r="O59" s="1"/>
      <c r="P59" s="1">
        <v>456</v>
      </c>
      <c r="Q59" s="1">
        <v>26.76</v>
      </c>
      <c r="R59" s="8">
        <v>203.376</v>
      </c>
    </row>
    <row r="60" spans="1:18" x14ac:dyDescent="0.25">
      <c r="A60" s="6">
        <v>43188</v>
      </c>
      <c r="B60" s="1" t="s">
        <v>126</v>
      </c>
      <c r="C60" s="1" t="s">
        <v>142</v>
      </c>
      <c r="D60" s="1" t="s">
        <v>147</v>
      </c>
      <c r="E60" s="1" t="s">
        <v>147</v>
      </c>
      <c r="F60" s="4">
        <v>111.333333333333</v>
      </c>
      <c r="G60" s="4" t="s">
        <v>81</v>
      </c>
      <c r="H60" s="4">
        <v>379859</v>
      </c>
      <c r="I60" s="4" t="s">
        <v>148</v>
      </c>
      <c r="J60" s="4">
        <v>1000125919</v>
      </c>
      <c r="K60" s="4">
        <v>30</v>
      </c>
      <c r="L60" s="4" t="s">
        <v>149</v>
      </c>
      <c r="M60" s="4">
        <v>111.333333333333</v>
      </c>
      <c r="N60" s="1">
        <v>37.485029940119702</v>
      </c>
      <c r="O60" s="1"/>
      <c r="P60" s="1">
        <v>200</v>
      </c>
      <c r="Q60" s="1">
        <v>12.52</v>
      </c>
      <c r="R60" s="8">
        <v>41.733333333333299</v>
      </c>
    </row>
    <row r="61" spans="1:18" x14ac:dyDescent="0.25">
      <c r="A61" s="6">
        <v>43188</v>
      </c>
      <c r="B61" s="1" t="s">
        <v>126</v>
      </c>
      <c r="C61" s="1" t="s">
        <v>142</v>
      </c>
      <c r="D61" s="1" t="s">
        <v>150</v>
      </c>
      <c r="E61" s="1" t="s">
        <v>150</v>
      </c>
      <c r="F61" s="4">
        <v>459.53333333333302</v>
      </c>
      <c r="G61" s="4" t="s">
        <v>135</v>
      </c>
      <c r="H61" s="4" t="s">
        <v>136</v>
      </c>
      <c r="I61" s="4" t="s">
        <v>137</v>
      </c>
      <c r="J61" s="4">
        <v>1000111471</v>
      </c>
      <c r="K61" s="4">
        <v>90</v>
      </c>
      <c r="L61" s="4" t="s">
        <v>138</v>
      </c>
      <c r="M61" s="4">
        <v>459.53333333333302</v>
      </c>
      <c r="N61" s="1">
        <v>37.269113593500599</v>
      </c>
      <c r="O61" s="1"/>
      <c r="P61" s="1">
        <v>384</v>
      </c>
      <c r="Q61" s="1">
        <v>26.76</v>
      </c>
      <c r="R61" s="8">
        <v>171.26400000000001</v>
      </c>
    </row>
    <row r="62" spans="1:18" x14ac:dyDescent="0.25">
      <c r="A62" s="6">
        <v>43188</v>
      </c>
      <c r="B62" s="1" t="s">
        <v>126</v>
      </c>
      <c r="C62" s="1" t="s">
        <v>142</v>
      </c>
      <c r="D62" s="1" t="s">
        <v>151</v>
      </c>
      <c r="E62" s="1" t="s">
        <v>151</v>
      </c>
      <c r="F62" s="4">
        <v>239.86666666666599</v>
      </c>
      <c r="G62" s="4" t="s">
        <v>152</v>
      </c>
      <c r="H62" s="4" t="s">
        <v>153</v>
      </c>
      <c r="I62" s="4" t="s">
        <v>154</v>
      </c>
      <c r="J62" s="4">
        <v>1000130777</v>
      </c>
      <c r="K62" s="4">
        <v>10</v>
      </c>
      <c r="L62" s="4" t="s">
        <v>155</v>
      </c>
      <c r="M62" s="4">
        <v>239.86666666666599</v>
      </c>
      <c r="N62" s="1">
        <v>15.3852140077821</v>
      </c>
      <c r="O62" s="1"/>
      <c r="P62" s="1">
        <v>168</v>
      </c>
      <c r="Q62" s="1">
        <v>13.18</v>
      </c>
      <c r="R62" s="8">
        <v>36.904000000000003</v>
      </c>
    </row>
    <row r="63" spans="1:18" x14ac:dyDescent="0.25">
      <c r="A63" s="6">
        <v>43188</v>
      </c>
      <c r="B63" s="1" t="s">
        <v>126</v>
      </c>
      <c r="C63" s="1" t="s">
        <v>142</v>
      </c>
      <c r="D63" s="1" t="s">
        <v>156</v>
      </c>
      <c r="E63" s="1" t="s">
        <v>156</v>
      </c>
      <c r="F63" s="4">
        <v>54</v>
      </c>
      <c r="G63" s="4" t="s">
        <v>81</v>
      </c>
      <c r="H63" s="4">
        <v>379859</v>
      </c>
      <c r="I63" s="4" t="s">
        <v>148</v>
      </c>
      <c r="J63" s="4">
        <v>1000125919</v>
      </c>
      <c r="K63" s="4">
        <v>30</v>
      </c>
      <c r="L63" s="4" t="s">
        <v>149</v>
      </c>
      <c r="M63" s="4">
        <v>54</v>
      </c>
      <c r="N63" s="1">
        <v>0</v>
      </c>
      <c r="O63" s="1"/>
      <c r="P63" s="1">
        <v>0</v>
      </c>
      <c r="Q63" s="1">
        <v>0</v>
      </c>
      <c r="R63" s="8">
        <v>0</v>
      </c>
    </row>
    <row r="64" spans="1:18" x14ac:dyDescent="0.25">
      <c r="A64" s="6">
        <v>43188</v>
      </c>
      <c r="B64" s="1" t="s">
        <v>126</v>
      </c>
      <c r="C64" s="1" t="s">
        <v>157</v>
      </c>
      <c r="D64" s="1" t="s">
        <v>158</v>
      </c>
      <c r="E64" s="1" t="s">
        <v>158</v>
      </c>
      <c r="F64" s="4">
        <v>126.48333333333299</v>
      </c>
      <c r="G64" s="4" t="s">
        <v>152</v>
      </c>
      <c r="H64" s="4" t="s">
        <v>159</v>
      </c>
      <c r="I64" s="4" t="s">
        <v>159</v>
      </c>
      <c r="J64" s="4">
        <v>1000130778</v>
      </c>
      <c r="K64" s="4">
        <v>20</v>
      </c>
      <c r="L64" s="4" t="s">
        <v>160</v>
      </c>
      <c r="M64" s="4">
        <v>81.602166666666605</v>
      </c>
      <c r="N64" s="1">
        <v>55.880869176267701</v>
      </c>
      <c r="O64" s="1"/>
      <c r="P64" s="1">
        <v>200</v>
      </c>
      <c r="Q64" s="1">
        <v>13.68</v>
      </c>
      <c r="R64" s="8">
        <v>45.6</v>
      </c>
    </row>
    <row r="65" spans="1:18" x14ac:dyDescent="0.25">
      <c r="A65" s="6">
        <v>43188</v>
      </c>
      <c r="B65" s="1" t="s">
        <v>126</v>
      </c>
      <c r="C65" s="1" t="s">
        <v>157</v>
      </c>
      <c r="D65" s="1" t="s">
        <v>158</v>
      </c>
      <c r="E65" s="1" t="s">
        <v>158</v>
      </c>
      <c r="F65" s="4">
        <v>0</v>
      </c>
      <c r="G65" s="4" t="s">
        <v>152</v>
      </c>
      <c r="H65" s="4" t="s">
        <v>159</v>
      </c>
      <c r="I65" s="4" t="s">
        <v>159</v>
      </c>
      <c r="J65" s="4">
        <v>1000144563</v>
      </c>
      <c r="K65" s="4">
        <v>10</v>
      </c>
      <c r="L65" s="4" t="s">
        <v>160</v>
      </c>
      <c r="M65" s="4">
        <v>44.881166666666601</v>
      </c>
      <c r="N65" s="1">
        <v>55.880900303393702</v>
      </c>
      <c r="O65" s="1"/>
      <c r="P65" s="1">
        <v>110</v>
      </c>
      <c r="Q65" s="1">
        <v>13.68</v>
      </c>
      <c r="R65" s="8">
        <v>25.08</v>
      </c>
    </row>
    <row r="66" spans="1:18" x14ac:dyDescent="0.25">
      <c r="A66" s="6">
        <v>43188</v>
      </c>
      <c r="B66" s="1" t="s">
        <v>126</v>
      </c>
      <c r="C66" s="1" t="s">
        <v>157</v>
      </c>
      <c r="D66" s="1" t="s">
        <v>161</v>
      </c>
      <c r="E66" s="1" t="s">
        <v>161</v>
      </c>
      <c r="F66" s="4">
        <v>103.06666666666599</v>
      </c>
      <c r="G66" s="4" t="s">
        <v>81</v>
      </c>
      <c r="H66" s="4">
        <v>10180413</v>
      </c>
      <c r="I66" s="4" t="s">
        <v>162</v>
      </c>
      <c r="J66" s="4">
        <v>1000142412</v>
      </c>
      <c r="K66" s="4">
        <v>20</v>
      </c>
      <c r="L66" s="4" t="s">
        <v>163</v>
      </c>
      <c r="M66" s="4">
        <v>103.06666666666599</v>
      </c>
      <c r="N66" s="1">
        <v>54.489003880983098</v>
      </c>
      <c r="O66" s="1"/>
      <c r="P66" s="1">
        <v>810</v>
      </c>
      <c r="Q66" s="1">
        <v>4.16</v>
      </c>
      <c r="R66" s="8">
        <v>56.16</v>
      </c>
    </row>
    <row r="67" spans="1:18" x14ac:dyDescent="0.25">
      <c r="A67" s="6">
        <v>43188</v>
      </c>
      <c r="B67" s="1" t="s">
        <v>126</v>
      </c>
      <c r="C67" s="1" t="s">
        <v>157</v>
      </c>
      <c r="D67" s="1" t="s">
        <v>164</v>
      </c>
      <c r="E67" s="1" t="s">
        <v>164</v>
      </c>
      <c r="F67" s="4">
        <v>116.98333333333299</v>
      </c>
      <c r="G67" s="4" t="s">
        <v>81</v>
      </c>
      <c r="H67" s="4">
        <v>10175273</v>
      </c>
      <c r="I67" s="4" t="s">
        <v>165</v>
      </c>
      <c r="J67" s="4">
        <v>1000142415</v>
      </c>
      <c r="K67" s="4">
        <v>10</v>
      </c>
      <c r="L67" s="4" t="s">
        <v>166</v>
      </c>
      <c r="M67" s="4">
        <v>116.98333333333299</v>
      </c>
      <c r="N67" s="1">
        <v>36.683430688132198</v>
      </c>
      <c r="O67" s="1"/>
      <c r="P67" s="1">
        <v>549</v>
      </c>
      <c r="Q67" s="1">
        <v>4.6900000000000004</v>
      </c>
      <c r="R67" s="8">
        <v>42.913499999999999</v>
      </c>
    </row>
    <row r="68" spans="1:18" x14ac:dyDescent="0.25">
      <c r="A68" s="6">
        <v>43188</v>
      </c>
      <c r="B68" s="1" t="s">
        <v>126</v>
      </c>
      <c r="C68" s="1" t="s">
        <v>167</v>
      </c>
      <c r="D68" s="1" t="s">
        <v>168</v>
      </c>
      <c r="E68" s="1" t="s">
        <v>168</v>
      </c>
      <c r="F68" s="4">
        <v>203.35</v>
      </c>
      <c r="G68" s="4" t="s">
        <v>81</v>
      </c>
      <c r="H68" s="4">
        <v>374494</v>
      </c>
      <c r="I68" s="4" t="s">
        <v>169</v>
      </c>
      <c r="J68" s="4">
        <v>1000125899</v>
      </c>
      <c r="K68" s="4">
        <v>10</v>
      </c>
      <c r="L68" s="4" t="s">
        <v>170</v>
      </c>
      <c r="M68" s="4">
        <v>203.35</v>
      </c>
      <c r="N68" s="1">
        <v>18.342758790263002</v>
      </c>
      <c r="O68" s="1"/>
      <c r="P68" s="1">
        <v>200</v>
      </c>
      <c r="Q68" s="1">
        <v>11.19</v>
      </c>
      <c r="R68" s="8">
        <v>37.299999999999997</v>
      </c>
    </row>
    <row r="69" spans="1:18" x14ac:dyDescent="0.25">
      <c r="A69" s="6">
        <v>43188</v>
      </c>
      <c r="B69" s="1" t="s">
        <v>126</v>
      </c>
      <c r="C69" s="1" t="s">
        <v>167</v>
      </c>
      <c r="D69" s="1" t="s">
        <v>171</v>
      </c>
      <c r="E69" s="1" t="s">
        <v>171</v>
      </c>
      <c r="F69" s="4">
        <v>171</v>
      </c>
      <c r="G69" s="4" t="s">
        <v>43</v>
      </c>
      <c r="H69" s="4">
        <v>1086</v>
      </c>
      <c r="I69" s="4" t="s">
        <v>172</v>
      </c>
      <c r="J69" s="4" t="s">
        <v>173</v>
      </c>
      <c r="K69" s="4">
        <v>50</v>
      </c>
      <c r="L69" s="4" t="s">
        <v>174</v>
      </c>
      <c r="M69" s="4">
        <v>171</v>
      </c>
      <c r="N69" s="1">
        <v>80.4444444444444</v>
      </c>
      <c r="O69" s="1"/>
      <c r="P69" s="1">
        <v>760</v>
      </c>
      <c r="Q69" s="1">
        <v>10.86</v>
      </c>
      <c r="R69" s="8">
        <v>137.56</v>
      </c>
    </row>
    <row r="70" spans="1:18" x14ac:dyDescent="0.25">
      <c r="A70" s="6">
        <v>43188</v>
      </c>
      <c r="B70" s="1" t="s">
        <v>175</v>
      </c>
      <c r="C70" s="1" t="s">
        <v>176</v>
      </c>
      <c r="D70" s="1" t="s">
        <v>177</v>
      </c>
      <c r="E70" s="1" t="s">
        <v>177</v>
      </c>
      <c r="F70" s="4">
        <v>220</v>
      </c>
      <c r="G70" s="4" t="s">
        <v>81</v>
      </c>
      <c r="H70" s="4">
        <v>376647</v>
      </c>
      <c r="I70" s="4" t="s">
        <v>178</v>
      </c>
      <c r="J70" s="4">
        <v>1000142515</v>
      </c>
      <c r="K70" s="4">
        <v>10</v>
      </c>
      <c r="L70" s="4" t="s">
        <v>179</v>
      </c>
      <c r="M70" s="4">
        <v>220</v>
      </c>
      <c r="N70" s="1">
        <v>40.3020454545454</v>
      </c>
      <c r="O70" s="1"/>
      <c r="P70" s="1">
        <v>383</v>
      </c>
      <c r="Q70" s="1">
        <v>13.89</v>
      </c>
      <c r="R70" s="8">
        <v>88.664500000000004</v>
      </c>
    </row>
    <row r="71" spans="1:18" x14ac:dyDescent="0.25">
      <c r="A71" s="6">
        <v>43188</v>
      </c>
      <c r="B71" s="1" t="s">
        <v>175</v>
      </c>
      <c r="C71" s="1" t="s">
        <v>176</v>
      </c>
      <c r="D71" s="1" t="s">
        <v>180</v>
      </c>
      <c r="E71" s="1" t="s">
        <v>180</v>
      </c>
      <c r="F71" s="4">
        <v>138.06666666666601</v>
      </c>
      <c r="G71" s="4" t="s">
        <v>181</v>
      </c>
      <c r="H71" s="4" t="s">
        <v>182</v>
      </c>
      <c r="I71" s="4" t="s">
        <v>183</v>
      </c>
      <c r="J71" s="4">
        <v>1000130755</v>
      </c>
      <c r="K71" s="4">
        <v>40</v>
      </c>
      <c r="L71" s="4" t="s">
        <v>184</v>
      </c>
      <c r="M71" s="4">
        <v>110.56333333333301</v>
      </c>
      <c r="N71" s="1">
        <v>20.3611806204588</v>
      </c>
      <c r="O71" s="1"/>
      <c r="P71" s="1">
        <v>201</v>
      </c>
      <c r="Q71" s="1">
        <v>6.72</v>
      </c>
      <c r="R71" s="8">
        <v>22.512</v>
      </c>
    </row>
    <row r="72" spans="1:18" x14ac:dyDescent="0.25">
      <c r="A72" s="6">
        <v>43188</v>
      </c>
      <c r="B72" s="1" t="s">
        <v>175</v>
      </c>
      <c r="C72" s="1" t="s">
        <v>176</v>
      </c>
      <c r="D72" s="1" t="s">
        <v>180</v>
      </c>
      <c r="E72" s="1" t="s">
        <v>180</v>
      </c>
      <c r="F72" s="4">
        <v>0</v>
      </c>
      <c r="G72" s="4" t="s">
        <v>181</v>
      </c>
      <c r="H72" s="4" t="s">
        <v>182</v>
      </c>
      <c r="I72" s="4" t="s">
        <v>183</v>
      </c>
      <c r="J72" s="4">
        <v>1000130835</v>
      </c>
      <c r="K72" s="4">
        <v>30</v>
      </c>
      <c r="L72" s="4" t="s">
        <v>185</v>
      </c>
      <c r="M72" s="4">
        <v>27.503333333333298</v>
      </c>
      <c r="N72" s="1">
        <v>20.3611683432311</v>
      </c>
      <c r="O72" s="1"/>
      <c r="P72" s="1">
        <v>50</v>
      </c>
      <c r="Q72" s="1">
        <v>6.72</v>
      </c>
      <c r="R72" s="8">
        <v>5.6</v>
      </c>
    </row>
    <row r="73" spans="1:18" x14ac:dyDescent="0.25">
      <c r="A73" s="6">
        <v>43188</v>
      </c>
      <c r="B73" s="1" t="s">
        <v>175</v>
      </c>
      <c r="C73" s="1" t="s">
        <v>176</v>
      </c>
      <c r="D73" s="1" t="s">
        <v>186</v>
      </c>
      <c r="E73" s="1" t="s">
        <v>186</v>
      </c>
      <c r="F73" s="4">
        <v>358.21666666666601</v>
      </c>
      <c r="G73" s="4" t="s">
        <v>135</v>
      </c>
      <c r="H73" s="4" t="s">
        <v>187</v>
      </c>
      <c r="I73" s="4" t="s">
        <v>188</v>
      </c>
      <c r="J73" s="4">
        <v>1000112721</v>
      </c>
      <c r="K73" s="4">
        <v>10</v>
      </c>
      <c r="L73" s="4" t="s">
        <v>189</v>
      </c>
      <c r="M73" s="4">
        <v>358.21666666666601</v>
      </c>
      <c r="N73" s="1">
        <v>40.981901084073797</v>
      </c>
      <c r="O73" s="1"/>
      <c r="P73" s="1">
        <v>392</v>
      </c>
      <c r="Q73" s="1">
        <v>22.47</v>
      </c>
      <c r="R73" s="8">
        <v>146.804</v>
      </c>
    </row>
    <row r="74" spans="1:18" x14ac:dyDescent="0.25">
      <c r="A74" s="6">
        <v>43188</v>
      </c>
      <c r="B74" s="1" t="s">
        <v>175</v>
      </c>
      <c r="C74" s="1" t="s">
        <v>176</v>
      </c>
      <c r="D74" s="1" t="s">
        <v>190</v>
      </c>
      <c r="E74" s="1" t="s">
        <v>190</v>
      </c>
      <c r="F74" s="4">
        <v>390.4</v>
      </c>
      <c r="G74" s="4" t="s">
        <v>135</v>
      </c>
      <c r="H74" s="4" t="s">
        <v>187</v>
      </c>
      <c r="I74" s="4" t="s">
        <v>188</v>
      </c>
      <c r="J74" s="4">
        <v>1000112721</v>
      </c>
      <c r="K74" s="4">
        <v>60</v>
      </c>
      <c r="L74" s="4" t="s">
        <v>191</v>
      </c>
      <c r="M74" s="4">
        <v>390.4</v>
      </c>
      <c r="N74" s="1">
        <v>41.440573770491802</v>
      </c>
      <c r="O74" s="1"/>
      <c r="P74" s="1">
        <v>432</v>
      </c>
      <c r="Q74" s="1">
        <v>22.47</v>
      </c>
      <c r="R74" s="8">
        <v>161.78399999999999</v>
      </c>
    </row>
    <row r="75" spans="1:18" x14ac:dyDescent="0.25">
      <c r="A75" s="6">
        <v>43188</v>
      </c>
      <c r="B75" s="1" t="s">
        <v>175</v>
      </c>
      <c r="C75" s="1" t="s">
        <v>176</v>
      </c>
      <c r="D75" s="1" t="s">
        <v>192</v>
      </c>
      <c r="E75" s="1" t="s">
        <v>192</v>
      </c>
      <c r="F75" s="4">
        <v>159.61666666666599</v>
      </c>
      <c r="G75" s="4" t="s">
        <v>81</v>
      </c>
      <c r="H75" s="4">
        <v>374471</v>
      </c>
      <c r="I75" s="4" t="s">
        <v>193</v>
      </c>
      <c r="J75" s="4">
        <v>1000125690</v>
      </c>
      <c r="K75" s="4">
        <v>40</v>
      </c>
      <c r="L75" s="4" t="s">
        <v>194</v>
      </c>
      <c r="M75" s="4">
        <v>159.61666666666599</v>
      </c>
      <c r="N75" s="1">
        <v>10.775817061710301</v>
      </c>
      <c r="O75" s="1"/>
      <c r="P75" s="1">
        <v>100</v>
      </c>
      <c r="Q75" s="1">
        <v>10.32</v>
      </c>
      <c r="R75" s="8">
        <v>17.2</v>
      </c>
    </row>
    <row r="76" spans="1:18" x14ac:dyDescent="0.25">
      <c r="A76" s="6">
        <v>43188</v>
      </c>
      <c r="B76" s="1" t="s">
        <v>175</v>
      </c>
      <c r="C76" s="1" t="s">
        <v>195</v>
      </c>
      <c r="D76" s="1" t="s">
        <v>196</v>
      </c>
      <c r="E76" s="1" t="s">
        <v>196</v>
      </c>
      <c r="F76" s="4">
        <v>113.6</v>
      </c>
      <c r="G76" s="4" t="s">
        <v>81</v>
      </c>
      <c r="H76" s="4">
        <v>10153796</v>
      </c>
      <c r="I76" s="4" t="s">
        <v>85</v>
      </c>
      <c r="J76" s="4">
        <v>1000142405</v>
      </c>
      <c r="K76" s="4">
        <v>10</v>
      </c>
      <c r="L76" s="4" t="s">
        <v>197</v>
      </c>
      <c r="M76" s="4">
        <v>113.6</v>
      </c>
      <c r="N76" s="1">
        <v>68.915492957746395</v>
      </c>
      <c r="O76" s="1"/>
      <c r="P76" s="1">
        <v>672</v>
      </c>
      <c r="Q76" s="1">
        <v>6.99</v>
      </c>
      <c r="R76" s="8">
        <v>78.287999999999997</v>
      </c>
    </row>
    <row r="77" spans="1:18" x14ac:dyDescent="0.25">
      <c r="A77" s="6">
        <v>43188</v>
      </c>
      <c r="B77" s="1" t="s">
        <v>175</v>
      </c>
      <c r="C77" s="1" t="s">
        <v>195</v>
      </c>
      <c r="D77" s="1" t="s">
        <v>198</v>
      </c>
      <c r="E77" s="1" t="s">
        <v>198</v>
      </c>
      <c r="F77" s="4">
        <v>165</v>
      </c>
      <c r="G77" s="4" t="s">
        <v>81</v>
      </c>
      <c r="H77" s="4">
        <v>374501</v>
      </c>
      <c r="I77" s="4" t="s">
        <v>199</v>
      </c>
      <c r="J77" s="4">
        <v>1000125901</v>
      </c>
      <c r="K77" s="4">
        <v>20</v>
      </c>
      <c r="L77" s="4" t="s">
        <v>200</v>
      </c>
      <c r="M77" s="4">
        <v>165</v>
      </c>
      <c r="N77" s="1">
        <v>61.0936363636363</v>
      </c>
      <c r="O77" s="1"/>
      <c r="P77" s="1">
        <v>513</v>
      </c>
      <c r="Q77" s="1">
        <v>11.79</v>
      </c>
      <c r="R77" s="8">
        <v>100.8045</v>
      </c>
    </row>
    <row r="78" spans="1:18" x14ac:dyDescent="0.25">
      <c r="A78" s="6">
        <v>43188</v>
      </c>
      <c r="B78" s="1" t="s">
        <v>175</v>
      </c>
      <c r="C78" s="1" t="s">
        <v>195</v>
      </c>
      <c r="D78" s="1" t="s">
        <v>201</v>
      </c>
      <c r="E78" s="1" t="s">
        <v>201</v>
      </c>
      <c r="F78" s="4">
        <v>135.083333333333</v>
      </c>
      <c r="G78" s="4" t="s">
        <v>81</v>
      </c>
      <c r="H78" s="4">
        <v>10176063</v>
      </c>
      <c r="I78" s="4" t="s">
        <v>202</v>
      </c>
      <c r="J78" s="4">
        <v>1000131969</v>
      </c>
      <c r="K78" s="4">
        <v>10</v>
      </c>
      <c r="L78" s="4" t="s">
        <v>203</v>
      </c>
      <c r="M78" s="4">
        <v>135.083333333333</v>
      </c>
      <c r="N78" s="1">
        <v>95.527698951264597</v>
      </c>
      <c r="O78" s="1"/>
      <c r="P78" s="1">
        <v>804</v>
      </c>
      <c r="Q78" s="1">
        <v>9.6300000000000008</v>
      </c>
      <c r="R78" s="8">
        <v>129.042</v>
      </c>
    </row>
    <row r="79" spans="1:18" x14ac:dyDescent="0.25">
      <c r="A79" s="6">
        <v>43188</v>
      </c>
      <c r="B79" s="1" t="s">
        <v>175</v>
      </c>
      <c r="C79" s="1" t="s">
        <v>195</v>
      </c>
      <c r="D79" s="1" t="s">
        <v>204</v>
      </c>
      <c r="E79" s="1" t="s">
        <v>204</v>
      </c>
      <c r="F79" s="4">
        <v>121</v>
      </c>
      <c r="G79" s="4" t="s">
        <v>81</v>
      </c>
      <c r="H79" s="4">
        <v>379873</v>
      </c>
      <c r="I79" s="4" t="s">
        <v>205</v>
      </c>
      <c r="J79" s="4">
        <v>1000142525</v>
      </c>
      <c r="K79" s="4">
        <v>20</v>
      </c>
      <c r="L79" s="4" t="s">
        <v>206</v>
      </c>
      <c r="M79" s="4">
        <v>121</v>
      </c>
      <c r="N79" s="1">
        <v>35.6421487603305</v>
      </c>
      <c r="O79" s="1"/>
      <c r="P79" s="1">
        <v>606</v>
      </c>
      <c r="Q79" s="1">
        <v>4.2699999999999996</v>
      </c>
      <c r="R79" s="8">
        <v>43.127000000000002</v>
      </c>
    </row>
    <row r="80" spans="1:18" x14ac:dyDescent="0.25">
      <c r="A80" s="6">
        <v>43188</v>
      </c>
      <c r="B80" s="1" t="s">
        <v>175</v>
      </c>
      <c r="C80" s="1" t="s">
        <v>195</v>
      </c>
      <c r="D80" s="1" t="s">
        <v>207</v>
      </c>
      <c r="E80" s="1" t="s">
        <v>207</v>
      </c>
      <c r="F80" s="4">
        <v>65.866666666666603</v>
      </c>
      <c r="G80" s="4" t="s">
        <v>81</v>
      </c>
      <c r="H80" s="4">
        <v>10153796</v>
      </c>
      <c r="I80" s="4" t="s">
        <v>85</v>
      </c>
      <c r="J80" s="4">
        <v>1000142405</v>
      </c>
      <c r="K80" s="4">
        <v>10</v>
      </c>
      <c r="L80" s="4" t="s">
        <v>197</v>
      </c>
      <c r="M80" s="4">
        <v>65.866666666666603</v>
      </c>
      <c r="N80" s="1">
        <v>0</v>
      </c>
      <c r="O80" s="1"/>
      <c r="P80" s="1">
        <v>0</v>
      </c>
      <c r="Q80" s="1">
        <v>0</v>
      </c>
      <c r="R80" s="8">
        <v>0</v>
      </c>
    </row>
    <row r="81" spans="1:18" x14ac:dyDescent="0.25">
      <c r="A81" s="6">
        <v>43188</v>
      </c>
      <c r="B81" s="1" t="s">
        <v>175</v>
      </c>
      <c r="C81" s="1" t="s">
        <v>208</v>
      </c>
      <c r="D81" s="1" t="s">
        <v>209</v>
      </c>
      <c r="E81" s="1" t="s">
        <v>209</v>
      </c>
      <c r="F81" s="4">
        <v>136.36666666666599</v>
      </c>
      <c r="G81" s="4" t="s">
        <v>181</v>
      </c>
      <c r="H81" s="4" t="s">
        <v>210</v>
      </c>
      <c r="I81" s="4" t="s">
        <v>211</v>
      </c>
      <c r="J81" s="4">
        <v>1000130752</v>
      </c>
      <c r="K81" s="4">
        <v>270</v>
      </c>
      <c r="L81" s="4" t="s">
        <v>212</v>
      </c>
      <c r="M81" s="4">
        <v>24.597833333333298</v>
      </c>
      <c r="N81" s="1">
        <v>62.566486208134798</v>
      </c>
      <c r="O81" s="1"/>
      <c r="P81" s="1">
        <v>114</v>
      </c>
      <c r="Q81" s="1">
        <v>8.1</v>
      </c>
      <c r="R81" s="8">
        <v>15.39</v>
      </c>
    </row>
    <row r="82" spans="1:18" x14ac:dyDescent="0.25">
      <c r="A82" s="6">
        <v>43188</v>
      </c>
      <c r="B82" s="1" t="s">
        <v>175</v>
      </c>
      <c r="C82" s="1" t="s">
        <v>208</v>
      </c>
      <c r="D82" s="1" t="s">
        <v>209</v>
      </c>
      <c r="E82" s="1" t="s">
        <v>209</v>
      </c>
      <c r="F82" s="4">
        <v>0</v>
      </c>
      <c r="G82" s="4" t="s">
        <v>181</v>
      </c>
      <c r="H82" s="4" t="s">
        <v>210</v>
      </c>
      <c r="I82" s="4" t="s">
        <v>211</v>
      </c>
      <c r="J82" s="4">
        <v>1000130832</v>
      </c>
      <c r="K82" s="4">
        <v>110</v>
      </c>
      <c r="L82" s="4" t="s">
        <v>213</v>
      </c>
      <c r="M82" s="4">
        <v>73.361833333333294</v>
      </c>
      <c r="N82" s="1">
        <v>62.566593437550402</v>
      </c>
      <c r="O82" s="1"/>
      <c r="P82" s="1">
        <v>340</v>
      </c>
      <c r="Q82" s="1">
        <v>8.1</v>
      </c>
      <c r="R82" s="8">
        <v>45.9</v>
      </c>
    </row>
    <row r="83" spans="1:18" x14ac:dyDescent="0.25">
      <c r="A83" s="6">
        <v>43188</v>
      </c>
      <c r="B83" s="1" t="s">
        <v>175</v>
      </c>
      <c r="C83" s="1" t="s">
        <v>208</v>
      </c>
      <c r="D83" s="1" t="s">
        <v>209</v>
      </c>
      <c r="E83" s="1" t="s">
        <v>209</v>
      </c>
      <c r="F83" s="4">
        <v>0</v>
      </c>
      <c r="G83" s="4" t="s">
        <v>181</v>
      </c>
      <c r="H83" s="4" t="s">
        <v>210</v>
      </c>
      <c r="I83" s="4" t="s">
        <v>211</v>
      </c>
      <c r="J83" s="4">
        <v>1000130838</v>
      </c>
      <c r="K83" s="4">
        <v>240</v>
      </c>
      <c r="L83" s="4" t="s">
        <v>214</v>
      </c>
      <c r="M83" s="4">
        <v>38.406999999999996</v>
      </c>
      <c r="N83" s="1">
        <v>62.566719608404703</v>
      </c>
      <c r="O83" s="1"/>
      <c r="P83" s="1">
        <v>178</v>
      </c>
      <c r="Q83" s="1">
        <v>8.1</v>
      </c>
      <c r="R83" s="8">
        <v>24.03</v>
      </c>
    </row>
    <row r="84" spans="1:18" x14ac:dyDescent="0.25">
      <c r="A84" s="6">
        <v>43188</v>
      </c>
      <c r="B84" s="1" t="s">
        <v>175</v>
      </c>
      <c r="C84" s="1" t="s">
        <v>208</v>
      </c>
      <c r="D84" s="1" t="s">
        <v>215</v>
      </c>
      <c r="E84" s="1" t="s">
        <v>215</v>
      </c>
      <c r="F84" s="4">
        <v>160.13333333333301</v>
      </c>
      <c r="G84" s="4" t="s">
        <v>181</v>
      </c>
      <c r="H84" s="4" t="s">
        <v>216</v>
      </c>
      <c r="I84" s="4" t="s">
        <v>217</v>
      </c>
      <c r="J84" s="4">
        <v>1000130752</v>
      </c>
      <c r="K84" s="4">
        <v>330</v>
      </c>
      <c r="L84" s="4" t="s">
        <v>218</v>
      </c>
      <c r="M84" s="4">
        <v>160.13333333333301</v>
      </c>
      <c r="N84" s="1">
        <v>71.471690258118201</v>
      </c>
      <c r="O84" s="1"/>
      <c r="P84" s="1">
        <v>900</v>
      </c>
      <c r="Q84" s="1">
        <v>7.63</v>
      </c>
      <c r="R84" s="8">
        <v>114.45</v>
      </c>
    </row>
    <row r="85" spans="1:18" x14ac:dyDescent="0.25">
      <c r="A85" s="6">
        <v>43188</v>
      </c>
      <c r="B85" s="1" t="s">
        <v>175</v>
      </c>
      <c r="C85" s="1" t="s">
        <v>208</v>
      </c>
      <c r="D85" s="1" t="s">
        <v>219</v>
      </c>
      <c r="E85" s="1" t="s">
        <v>219</v>
      </c>
      <c r="F85" s="4">
        <v>202</v>
      </c>
      <c r="G85" s="4" t="s">
        <v>81</v>
      </c>
      <c r="H85" s="4">
        <v>10180414</v>
      </c>
      <c r="I85" s="4" t="s">
        <v>220</v>
      </c>
      <c r="J85" s="4">
        <v>1000124913</v>
      </c>
      <c r="K85" s="4">
        <v>40</v>
      </c>
      <c r="L85" s="4" t="s">
        <v>221</v>
      </c>
      <c r="M85" s="4">
        <v>157.2535</v>
      </c>
      <c r="N85" s="1">
        <v>54.6484921904228</v>
      </c>
      <c r="O85" s="1"/>
      <c r="P85" s="1">
        <v>406</v>
      </c>
      <c r="Q85" s="1">
        <v>12.7</v>
      </c>
      <c r="R85" s="8">
        <v>85.936666666666596</v>
      </c>
    </row>
    <row r="86" spans="1:18" x14ac:dyDescent="0.25">
      <c r="A86" s="6">
        <v>43188</v>
      </c>
      <c r="B86" s="1" t="s">
        <v>175</v>
      </c>
      <c r="C86" s="1" t="s">
        <v>208</v>
      </c>
      <c r="D86" s="1" t="s">
        <v>219</v>
      </c>
      <c r="E86" s="1" t="s">
        <v>219</v>
      </c>
      <c r="F86" s="4">
        <v>0</v>
      </c>
      <c r="G86" s="4" t="s">
        <v>81</v>
      </c>
      <c r="H86" s="4">
        <v>380667</v>
      </c>
      <c r="I86" s="4" t="s">
        <v>222</v>
      </c>
      <c r="J86" s="4">
        <v>1000132131</v>
      </c>
      <c r="K86" s="4">
        <v>10</v>
      </c>
      <c r="L86" s="4" t="s">
        <v>223</v>
      </c>
      <c r="M86" s="4">
        <v>44.746499999999997</v>
      </c>
      <c r="N86" s="1">
        <v>54.648594489699299</v>
      </c>
      <c r="O86" s="1"/>
      <c r="P86" s="1">
        <v>140</v>
      </c>
      <c r="Q86" s="1">
        <v>10.48</v>
      </c>
      <c r="R86" s="8">
        <v>24.453333333333301</v>
      </c>
    </row>
    <row r="87" spans="1:18" x14ac:dyDescent="0.25">
      <c r="A87" s="6">
        <v>43188</v>
      </c>
      <c r="B87" s="1" t="s">
        <v>175</v>
      </c>
      <c r="C87" s="1" t="s">
        <v>208</v>
      </c>
      <c r="D87" s="1" t="s">
        <v>224</v>
      </c>
      <c r="E87" s="1" t="s">
        <v>224</v>
      </c>
      <c r="F87" s="4">
        <v>141.933333333333</v>
      </c>
      <c r="G87" s="4" t="s">
        <v>181</v>
      </c>
      <c r="H87" s="4" t="s">
        <v>225</v>
      </c>
      <c r="I87" s="4" t="s">
        <v>226</v>
      </c>
      <c r="J87" s="4">
        <v>1000130752</v>
      </c>
      <c r="K87" s="4">
        <v>210</v>
      </c>
      <c r="L87" s="4" t="s">
        <v>227</v>
      </c>
      <c r="M87" s="4">
        <v>141.933333333333</v>
      </c>
      <c r="N87" s="1">
        <v>82.727923907937907</v>
      </c>
      <c r="O87" s="1"/>
      <c r="P87" s="1">
        <v>807</v>
      </c>
      <c r="Q87" s="1">
        <v>8.73</v>
      </c>
      <c r="R87" s="8">
        <v>117.41849999999999</v>
      </c>
    </row>
    <row r="88" spans="1:18" x14ac:dyDescent="0.25">
      <c r="A88" s="6">
        <v>43188</v>
      </c>
      <c r="B88" s="1" t="s">
        <v>175</v>
      </c>
      <c r="C88" s="1" t="s">
        <v>208</v>
      </c>
      <c r="D88" s="1" t="s">
        <v>228</v>
      </c>
      <c r="E88" s="1" t="s">
        <v>228</v>
      </c>
      <c r="F88" s="4">
        <v>121</v>
      </c>
      <c r="G88" s="4" t="s">
        <v>81</v>
      </c>
      <c r="H88" s="4">
        <v>380645</v>
      </c>
      <c r="I88" s="4" t="s">
        <v>229</v>
      </c>
      <c r="J88" s="4">
        <v>1000132137</v>
      </c>
      <c r="K88" s="4">
        <v>10</v>
      </c>
      <c r="L88" s="4" t="s">
        <v>230</v>
      </c>
      <c r="M88" s="4">
        <v>121</v>
      </c>
      <c r="N88" s="1">
        <v>0</v>
      </c>
      <c r="O88" s="1"/>
      <c r="P88" s="1">
        <v>0</v>
      </c>
      <c r="Q88" s="1">
        <v>0</v>
      </c>
      <c r="R88" s="8">
        <v>0</v>
      </c>
    </row>
    <row r="89" spans="1:18" x14ac:dyDescent="0.25">
      <c r="A89" s="6">
        <v>43188</v>
      </c>
      <c r="B89" s="1" t="s">
        <v>175</v>
      </c>
      <c r="C89" s="1" t="s">
        <v>208</v>
      </c>
      <c r="D89" s="1" t="s">
        <v>231</v>
      </c>
      <c r="E89" s="1" t="s">
        <v>231</v>
      </c>
      <c r="F89" s="4">
        <v>203.21666666666599</v>
      </c>
      <c r="G89" s="4" t="s">
        <v>181</v>
      </c>
      <c r="H89" s="4" t="s">
        <v>232</v>
      </c>
      <c r="I89" s="4" t="s">
        <v>233</v>
      </c>
      <c r="J89" s="4">
        <v>1000130752</v>
      </c>
      <c r="K89" s="4">
        <v>440</v>
      </c>
      <c r="L89" s="4" t="s">
        <v>234</v>
      </c>
      <c r="M89" s="4">
        <v>203.21666666666599</v>
      </c>
      <c r="N89" s="1">
        <v>30.8537685557286</v>
      </c>
      <c r="O89" s="1"/>
      <c r="P89" s="1">
        <v>220</v>
      </c>
      <c r="Q89" s="1">
        <v>17.100000000000001</v>
      </c>
      <c r="R89" s="8">
        <v>62.7</v>
      </c>
    </row>
    <row r="90" spans="1:18" x14ac:dyDescent="0.25">
      <c r="A90" s="6">
        <v>43188</v>
      </c>
      <c r="B90" s="1" t="s">
        <v>175</v>
      </c>
      <c r="C90" s="1" t="s">
        <v>208</v>
      </c>
      <c r="D90" s="1" t="s">
        <v>235</v>
      </c>
      <c r="E90" s="1" t="s">
        <v>235</v>
      </c>
      <c r="F90" s="4">
        <v>132</v>
      </c>
      <c r="G90" s="4" t="s">
        <v>181</v>
      </c>
      <c r="H90" s="4" t="s">
        <v>236</v>
      </c>
      <c r="I90" s="4" t="s">
        <v>237</v>
      </c>
      <c r="J90" s="4">
        <v>1000130752</v>
      </c>
      <c r="K90" s="4">
        <v>10</v>
      </c>
      <c r="L90" s="4" t="s">
        <v>238</v>
      </c>
      <c r="M90" s="4">
        <v>132</v>
      </c>
      <c r="N90" s="1">
        <v>72.780303030303003</v>
      </c>
      <c r="O90" s="1"/>
      <c r="P90" s="1">
        <v>780</v>
      </c>
      <c r="Q90" s="1">
        <v>7.39</v>
      </c>
      <c r="R90" s="8">
        <v>96.07</v>
      </c>
    </row>
    <row r="91" spans="1:18" x14ac:dyDescent="0.25">
      <c r="A91" s="6">
        <v>43188</v>
      </c>
      <c r="B91" s="1" t="s">
        <v>175</v>
      </c>
      <c r="C91" s="1" t="s">
        <v>208</v>
      </c>
      <c r="D91" s="1" t="s">
        <v>239</v>
      </c>
      <c r="E91" s="1" t="s">
        <v>239</v>
      </c>
      <c r="F91" s="4">
        <v>138</v>
      </c>
      <c r="G91" s="4" t="s">
        <v>181</v>
      </c>
      <c r="H91" s="4" t="s">
        <v>240</v>
      </c>
      <c r="I91" s="4" t="s">
        <v>241</v>
      </c>
      <c r="J91" s="4">
        <v>1000130752</v>
      </c>
      <c r="K91" s="4">
        <v>60</v>
      </c>
      <c r="L91" s="4" t="s">
        <v>242</v>
      </c>
      <c r="M91" s="4">
        <v>138</v>
      </c>
      <c r="N91" s="1">
        <v>64.521739130434696</v>
      </c>
      <c r="O91" s="1"/>
      <c r="P91" s="1">
        <v>720</v>
      </c>
      <c r="Q91" s="1">
        <v>7.42</v>
      </c>
      <c r="R91" s="8">
        <v>89.04</v>
      </c>
    </row>
    <row r="92" spans="1:18" x14ac:dyDescent="0.25">
      <c r="A92" s="6">
        <v>43188</v>
      </c>
      <c r="B92" s="1" t="s">
        <v>175</v>
      </c>
      <c r="C92" s="1" t="s">
        <v>243</v>
      </c>
      <c r="D92" s="1" t="s">
        <v>244</v>
      </c>
      <c r="E92" s="1" t="s">
        <v>244</v>
      </c>
      <c r="F92" s="4">
        <v>209</v>
      </c>
      <c r="G92" s="4" t="s">
        <v>181</v>
      </c>
      <c r="H92" s="4" t="s">
        <v>245</v>
      </c>
      <c r="I92" s="4" t="s">
        <v>246</v>
      </c>
      <c r="J92" s="4">
        <v>1000130834</v>
      </c>
      <c r="K92" s="4">
        <v>110</v>
      </c>
      <c r="L92" s="4" t="s">
        <v>247</v>
      </c>
      <c r="M92" s="4">
        <v>36.491999999999997</v>
      </c>
      <c r="N92" s="1">
        <v>49.9881252511966</v>
      </c>
      <c r="O92" s="1"/>
      <c r="P92" s="1">
        <v>110</v>
      </c>
      <c r="Q92" s="1">
        <v>9.9499999999999993</v>
      </c>
      <c r="R92" s="8">
        <v>18.2416666666666</v>
      </c>
    </row>
    <row r="93" spans="1:18" x14ac:dyDescent="0.25">
      <c r="A93" s="6">
        <v>43188</v>
      </c>
      <c r="B93" s="1" t="s">
        <v>175</v>
      </c>
      <c r="C93" s="1" t="s">
        <v>243</v>
      </c>
      <c r="D93" s="1" t="s">
        <v>244</v>
      </c>
      <c r="E93" s="1" t="s">
        <v>244</v>
      </c>
      <c r="F93" s="4">
        <v>0</v>
      </c>
      <c r="G93" s="4" t="s">
        <v>181</v>
      </c>
      <c r="H93" s="4" t="s">
        <v>245</v>
      </c>
      <c r="I93" s="4" t="s">
        <v>246</v>
      </c>
      <c r="J93" s="4">
        <v>1000130836</v>
      </c>
      <c r="K93" s="4">
        <v>150</v>
      </c>
      <c r="L93" s="4" t="s">
        <v>248</v>
      </c>
      <c r="M93" s="4">
        <v>159.23816666666599</v>
      </c>
      <c r="N93" s="1">
        <v>49.988015854657903</v>
      </c>
      <c r="O93" s="1"/>
      <c r="P93" s="1">
        <v>480</v>
      </c>
      <c r="Q93" s="1">
        <v>9.9499999999999993</v>
      </c>
      <c r="R93" s="8">
        <v>79.599999999999994</v>
      </c>
    </row>
    <row r="94" spans="1:18" x14ac:dyDescent="0.25">
      <c r="A94" s="6">
        <v>43188</v>
      </c>
      <c r="B94" s="1" t="s">
        <v>175</v>
      </c>
      <c r="C94" s="1" t="s">
        <v>243</v>
      </c>
      <c r="D94" s="1" t="s">
        <v>244</v>
      </c>
      <c r="E94" s="1" t="s">
        <v>244</v>
      </c>
      <c r="F94" s="4">
        <v>0</v>
      </c>
      <c r="G94" s="4" t="s">
        <v>181</v>
      </c>
      <c r="H94" s="4" t="s">
        <v>245</v>
      </c>
      <c r="I94" s="4" t="s">
        <v>246</v>
      </c>
      <c r="J94" s="4">
        <v>1000130838</v>
      </c>
      <c r="K94" s="4">
        <v>290</v>
      </c>
      <c r="L94" s="4" t="s">
        <v>249</v>
      </c>
      <c r="M94" s="4">
        <v>13.269833333333301</v>
      </c>
      <c r="N94" s="1">
        <v>49.988068174681899</v>
      </c>
      <c r="O94" s="1"/>
      <c r="P94" s="1">
        <v>40</v>
      </c>
      <c r="Q94" s="1">
        <v>9.9499999999999993</v>
      </c>
      <c r="R94" s="8">
        <v>6.6333333333333302</v>
      </c>
    </row>
    <row r="95" spans="1:18" x14ac:dyDescent="0.25">
      <c r="A95" s="6">
        <v>43188</v>
      </c>
      <c r="B95" s="1" t="s">
        <v>175</v>
      </c>
      <c r="C95" s="1" t="s">
        <v>243</v>
      </c>
      <c r="D95" s="1" t="s">
        <v>250</v>
      </c>
      <c r="E95" s="1" t="s">
        <v>250</v>
      </c>
      <c r="F95" s="4">
        <v>266.33333333333297</v>
      </c>
      <c r="G95" s="4" t="s">
        <v>81</v>
      </c>
      <c r="H95" s="4">
        <v>10176792</v>
      </c>
      <c r="I95" s="4" t="s">
        <v>251</v>
      </c>
      <c r="J95" s="4">
        <v>1000124924</v>
      </c>
      <c r="K95" s="4">
        <v>20</v>
      </c>
      <c r="L95" s="4" t="s">
        <v>252</v>
      </c>
      <c r="M95" s="4">
        <v>266.33333333333297</v>
      </c>
      <c r="N95" s="1">
        <v>41.351689612015001</v>
      </c>
      <c r="O95" s="1"/>
      <c r="P95" s="1">
        <v>400</v>
      </c>
      <c r="Q95" s="1">
        <v>16.52</v>
      </c>
      <c r="R95" s="8">
        <v>110.133333333333</v>
      </c>
    </row>
    <row r="96" spans="1:18" x14ac:dyDescent="0.25">
      <c r="A96" s="6">
        <v>43188</v>
      </c>
      <c r="B96" s="1" t="s">
        <v>175</v>
      </c>
      <c r="C96" s="1" t="s">
        <v>243</v>
      </c>
      <c r="D96" s="1" t="s">
        <v>253</v>
      </c>
      <c r="E96" s="1" t="s">
        <v>253</v>
      </c>
      <c r="F96" s="4">
        <v>231</v>
      </c>
      <c r="G96" s="4" t="s">
        <v>81</v>
      </c>
      <c r="H96" s="4">
        <v>374486</v>
      </c>
      <c r="I96" s="4" t="s">
        <v>254</v>
      </c>
      <c r="J96" s="4">
        <v>1000125687</v>
      </c>
      <c r="K96" s="4">
        <v>20</v>
      </c>
      <c r="L96" s="4" t="s">
        <v>255</v>
      </c>
      <c r="M96" s="4">
        <v>231</v>
      </c>
      <c r="N96" s="1">
        <v>60.173160173160099</v>
      </c>
      <c r="O96" s="1"/>
      <c r="P96" s="1">
        <v>600</v>
      </c>
      <c r="Q96" s="1">
        <v>13.9</v>
      </c>
      <c r="R96" s="8">
        <v>139</v>
      </c>
    </row>
    <row r="97" spans="1:18" x14ac:dyDescent="0.25">
      <c r="A97" s="6">
        <v>43188</v>
      </c>
      <c r="B97" s="1" t="s">
        <v>175</v>
      </c>
      <c r="C97" s="1" t="s">
        <v>243</v>
      </c>
      <c r="D97" s="1" t="s">
        <v>256</v>
      </c>
      <c r="E97" s="1" t="s">
        <v>256</v>
      </c>
      <c r="F97" s="4">
        <v>263.98333333333301</v>
      </c>
      <c r="G97" s="4" t="s">
        <v>81</v>
      </c>
      <c r="H97" s="4">
        <v>379311</v>
      </c>
      <c r="I97" s="4" t="s">
        <v>257</v>
      </c>
      <c r="J97" s="4">
        <v>1000125921</v>
      </c>
      <c r="K97" s="4">
        <v>40</v>
      </c>
      <c r="L97" s="4" t="s">
        <v>258</v>
      </c>
      <c r="M97" s="4">
        <v>263.98333333333301</v>
      </c>
      <c r="N97" s="1">
        <v>62.325146789569999</v>
      </c>
      <c r="O97" s="1"/>
      <c r="P97" s="1">
        <v>624</v>
      </c>
      <c r="Q97" s="1">
        <v>15.82</v>
      </c>
      <c r="R97" s="8">
        <v>164.52799999999999</v>
      </c>
    </row>
    <row r="98" spans="1:18" x14ac:dyDescent="0.25">
      <c r="A98" s="6">
        <v>43188</v>
      </c>
      <c r="B98" s="1" t="s">
        <v>175</v>
      </c>
      <c r="C98" s="1" t="s">
        <v>243</v>
      </c>
      <c r="D98" s="1" t="s">
        <v>259</v>
      </c>
      <c r="E98" s="1" t="s">
        <v>259</v>
      </c>
      <c r="F98" s="4">
        <v>272.48333333333301</v>
      </c>
      <c r="G98" s="4" t="s">
        <v>81</v>
      </c>
      <c r="H98" s="4">
        <v>379866</v>
      </c>
      <c r="I98" s="4" t="s">
        <v>260</v>
      </c>
      <c r="J98" s="4">
        <v>1000125918</v>
      </c>
      <c r="K98" s="4">
        <v>10</v>
      </c>
      <c r="L98" s="4" t="s">
        <v>261</v>
      </c>
      <c r="M98" s="4">
        <v>272.48333333333301</v>
      </c>
      <c r="N98" s="1">
        <v>34.955043121903401</v>
      </c>
      <c r="O98" s="1"/>
      <c r="P98" s="1">
        <v>520</v>
      </c>
      <c r="Q98" s="1">
        <v>10.99</v>
      </c>
      <c r="R98" s="8">
        <v>95.246666666666599</v>
      </c>
    </row>
    <row r="99" spans="1:18" x14ac:dyDescent="0.25">
      <c r="A99" s="6">
        <v>43188</v>
      </c>
      <c r="B99" s="1" t="s">
        <v>175</v>
      </c>
      <c r="C99" s="1" t="s">
        <v>243</v>
      </c>
      <c r="D99" s="1" t="s">
        <v>262</v>
      </c>
      <c r="E99" s="1" t="s">
        <v>262</v>
      </c>
      <c r="F99" s="4">
        <v>298.58333333333297</v>
      </c>
      <c r="G99" s="4" t="s">
        <v>81</v>
      </c>
      <c r="H99" s="4">
        <v>374502</v>
      </c>
      <c r="I99" s="4" t="s">
        <v>263</v>
      </c>
      <c r="J99" s="4">
        <v>1000142509</v>
      </c>
      <c r="K99" s="4">
        <v>30</v>
      </c>
      <c r="L99" s="4" t="s">
        <v>264</v>
      </c>
      <c r="M99" s="4">
        <v>298.58333333333297</v>
      </c>
      <c r="N99" s="1">
        <v>37.2329332961205</v>
      </c>
      <c r="O99" s="1"/>
      <c r="P99" s="1">
        <v>493</v>
      </c>
      <c r="Q99" s="1">
        <v>13.52997972</v>
      </c>
      <c r="R99" s="8">
        <v>111.171333333333</v>
      </c>
    </row>
    <row r="100" spans="1:18" x14ac:dyDescent="0.25">
      <c r="A100" s="6">
        <v>43188</v>
      </c>
      <c r="B100" s="1" t="s">
        <v>175</v>
      </c>
      <c r="C100" s="1" t="s">
        <v>243</v>
      </c>
      <c r="D100" s="1" t="s">
        <v>265</v>
      </c>
      <c r="E100" s="1" t="s">
        <v>265</v>
      </c>
      <c r="F100" s="4">
        <v>126</v>
      </c>
      <c r="G100" s="4" t="s">
        <v>181</v>
      </c>
      <c r="H100" s="4" t="s">
        <v>266</v>
      </c>
      <c r="I100" s="4" t="s">
        <v>267</v>
      </c>
      <c r="J100" s="4">
        <v>1000130752</v>
      </c>
      <c r="K100" s="4">
        <v>320</v>
      </c>
      <c r="L100" s="4" t="s">
        <v>268</v>
      </c>
      <c r="M100" s="4">
        <v>126</v>
      </c>
      <c r="N100" s="1">
        <v>67.238095238095198</v>
      </c>
      <c r="O100" s="1"/>
      <c r="P100" s="1">
        <v>720</v>
      </c>
      <c r="Q100" s="1">
        <v>7.06</v>
      </c>
      <c r="R100" s="8">
        <v>84.72</v>
      </c>
    </row>
    <row r="101" spans="1:18" x14ac:dyDescent="0.25">
      <c r="A101" s="6">
        <v>43188</v>
      </c>
      <c r="B101" s="1" t="s">
        <v>175</v>
      </c>
      <c r="C101" s="1" t="s">
        <v>269</v>
      </c>
      <c r="D101" s="1" t="s">
        <v>270</v>
      </c>
      <c r="E101" s="1" t="s">
        <v>270</v>
      </c>
      <c r="F101" s="4">
        <v>108</v>
      </c>
      <c r="G101" s="4" t="s">
        <v>81</v>
      </c>
      <c r="H101" s="4">
        <v>374382</v>
      </c>
      <c r="I101" s="4" t="s">
        <v>202</v>
      </c>
      <c r="J101" s="4">
        <v>1000132014</v>
      </c>
      <c r="K101" s="4">
        <v>10</v>
      </c>
      <c r="L101" s="4" t="s">
        <v>271</v>
      </c>
      <c r="M101" s="4">
        <v>108</v>
      </c>
      <c r="N101" s="1">
        <v>54.2222222222222</v>
      </c>
      <c r="O101" s="1"/>
      <c r="P101" s="1">
        <v>360</v>
      </c>
      <c r="Q101" s="1">
        <v>9.76</v>
      </c>
      <c r="R101" s="8">
        <v>58.56</v>
      </c>
    </row>
    <row r="102" spans="1:18" x14ac:dyDescent="0.25">
      <c r="A102" s="6">
        <v>43188</v>
      </c>
      <c r="B102" s="1" t="s">
        <v>175</v>
      </c>
      <c r="C102" s="1" t="s">
        <v>269</v>
      </c>
      <c r="D102" s="1" t="s">
        <v>272</v>
      </c>
      <c r="E102" s="1" t="s">
        <v>272</v>
      </c>
      <c r="F102" s="4">
        <v>176</v>
      </c>
      <c r="G102" s="4" t="s">
        <v>81</v>
      </c>
      <c r="H102" s="4">
        <v>10176800</v>
      </c>
      <c r="I102" s="4" t="s">
        <v>273</v>
      </c>
      <c r="J102" s="4">
        <v>1000124922</v>
      </c>
      <c r="K102" s="4">
        <v>10</v>
      </c>
      <c r="L102" s="4" t="s">
        <v>274</v>
      </c>
      <c r="M102" s="4">
        <v>176</v>
      </c>
      <c r="N102" s="1">
        <v>73.264488636363595</v>
      </c>
      <c r="O102" s="1"/>
      <c r="P102" s="1">
        <v>557</v>
      </c>
      <c r="Q102" s="1">
        <v>13.89</v>
      </c>
      <c r="R102" s="8">
        <v>128.94550000000001</v>
      </c>
    </row>
    <row r="103" spans="1:18" x14ac:dyDescent="0.25">
      <c r="A103" s="6">
        <v>43188</v>
      </c>
      <c r="B103" s="1" t="s">
        <v>175</v>
      </c>
      <c r="C103" s="1" t="s">
        <v>269</v>
      </c>
      <c r="D103" s="1" t="s">
        <v>275</v>
      </c>
      <c r="E103" s="1" t="s">
        <v>275</v>
      </c>
      <c r="F103" s="4">
        <v>171.03333333333299</v>
      </c>
      <c r="G103" s="4" t="s">
        <v>181</v>
      </c>
      <c r="H103" s="4" t="s">
        <v>276</v>
      </c>
      <c r="I103" s="4" t="s">
        <v>277</v>
      </c>
      <c r="J103" s="4">
        <v>1000130752</v>
      </c>
      <c r="K103" s="4">
        <v>460</v>
      </c>
      <c r="L103" s="4" t="s">
        <v>278</v>
      </c>
      <c r="M103" s="4">
        <v>1.15566666666666</v>
      </c>
      <c r="N103" s="1">
        <v>42.399769252956403</v>
      </c>
      <c r="O103" s="1"/>
      <c r="P103" s="1">
        <v>3</v>
      </c>
      <c r="Q103" s="1">
        <v>9.8000000000000007</v>
      </c>
      <c r="R103" s="8">
        <v>0.49</v>
      </c>
    </row>
    <row r="104" spans="1:18" x14ac:dyDescent="0.25">
      <c r="A104" s="6">
        <v>43188</v>
      </c>
      <c r="B104" s="1" t="s">
        <v>175</v>
      </c>
      <c r="C104" s="1" t="s">
        <v>269</v>
      </c>
      <c r="D104" s="1" t="s">
        <v>275</v>
      </c>
      <c r="E104" s="1" t="s">
        <v>275</v>
      </c>
      <c r="F104" s="4">
        <v>0</v>
      </c>
      <c r="G104" s="4" t="s">
        <v>181</v>
      </c>
      <c r="H104" s="4" t="s">
        <v>276</v>
      </c>
      <c r="I104" s="4" t="s">
        <v>277</v>
      </c>
      <c r="J104" s="4">
        <v>1000130756</v>
      </c>
      <c r="K104" s="4">
        <v>10</v>
      </c>
      <c r="L104" s="4" t="s">
        <v>279</v>
      </c>
      <c r="M104" s="4">
        <v>15.408333333333299</v>
      </c>
      <c r="N104" s="1">
        <v>42.401297998918302</v>
      </c>
      <c r="O104" s="1"/>
      <c r="P104" s="1">
        <v>40</v>
      </c>
      <c r="Q104" s="1">
        <v>9.8000000000000007</v>
      </c>
      <c r="R104" s="8">
        <v>6.5333333333333297</v>
      </c>
    </row>
    <row r="105" spans="1:18" x14ac:dyDescent="0.25">
      <c r="A105" s="6">
        <v>43188</v>
      </c>
      <c r="B105" s="1" t="s">
        <v>175</v>
      </c>
      <c r="C105" s="1" t="s">
        <v>269</v>
      </c>
      <c r="D105" s="1" t="s">
        <v>275</v>
      </c>
      <c r="E105" s="1" t="s">
        <v>275</v>
      </c>
      <c r="F105" s="4">
        <v>0</v>
      </c>
      <c r="G105" s="4" t="s">
        <v>181</v>
      </c>
      <c r="H105" s="4" t="s">
        <v>276</v>
      </c>
      <c r="I105" s="4" t="s">
        <v>277</v>
      </c>
      <c r="J105" s="4">
        <v>1000130840</v>
      </c>
      <c r="K105" s="4">
        <v>50</v>
      </c>
      <c r="L105" s="4" t="s">
        <v>280</v>
      </c>
      <c r="M105" s="4">
        <v>77.042000000000002</v>
      </c>
      <c r="N105" s="1">
        <v>42.401114543582203</v>
      </c>
      <c r="O105" s="1"/>
      <c r="P105" s="1">
        <v>200</v>
      </c>
      <c r="Q105" s="1">
        <v>9.8000000000000007</v>
      </c>
      <c r="R105" s="8">
        <v>32.6666666666666</v>
      </c>
    </row>
    <row r="106" spans="1:18" x14ac:dyDescent="0.25">
      <c r="A106" s="6">
        <v>43188</v>
      </c>
      <c r="B106" s="1" t="s">
        <v>175</v>
      </c>
      <c r="C106" s="1" t="s">
        <v>269</v>
      </c>
      <c r="D106" s="1" t="s">
        <v>275</v>
      </c>
      <c r="E106" s="1" t="s">
        <v>275</v>
      </c>
      <c r="F106" s="4">
        <v>0</v>
      </c>
      <c r="G106" s="4" t="s">
        <v>181</v>
      </c>
      <c r="H106" s="4" t="s">
        <v>276</v>
      </c>
      <c r="I106" s="4" t="s">
        <v>277</v>
      </c>
      <c r="J106" s="4">
        <v>1000130841</v>
      </c>
      <c r="K106" s="4">
        <v>10</v>
      </c>
      <c r="L106" s="4" t="s">
        <v>281</v>
      </c>
      <c r="M106" s="4">
        <v>77.427333333333294</v>
      </c>
      <c r="N106" s="1">
        <v>42.401047003211602</v>
      </c>
      <c r="O106" s="1"/>
      <c r="P106" s="1">
        <v>201</v>
      </c>
      <c r="Q106" s="1">
        <v>9.8000000000000007</v>
      </c>
      <c r="R106" s="8">
        <v>32.83</v>
      </c>
    </row>
    <row r="107" spans="1:18" x14ac:dyDescent="0.25">
      <c r="A107" s="6">
        <v>43188</v>
      </c>
      <c r="B107" s="1" t="s">
        <v>175</v>
      </c>
      <c r="C107" s="1" t="s">
        <v>269</v>
      </c>
      <c r="D107" s="1" t="s">
        <v>282</v>
      </c>
      <c r="E107" s="1" t="s">
        <v>282</v>
      </c>
      <c r="F107" s="4">
        <v>203.56666666666601</v>
      </c>
      <c r="G107" s="4" t="s">
        <v>81</v>
      </c>
      <c r="H107" s="4">
        <v>10180416</v>
      </c>
      <c r="I107" s="4" t="s">
        <v>257</v>
      </c>
      <c r="J107" s="4">
        <v>1000124910</v>
      </c>
      <c r="K107" s="4">
        <v>20</v>
      </c>
      <c r="L107" s="4" t="s">
        <v>283</v>
      </c>
      <c r="M107" s="4">
        <v>203.56666666666601</v>
      </c>
      <c r="N107" s="1">
        <v>87.953004748648993</v>
      </c>
      <c r="O107" s="1"/>
      <c r="P107" s="1">
        <v>666</v>
      </c>
      <c r="Q107" s="1">
        <v>16.13</v>
      </c>
      <c r="R107" s="8">
        <v>179.04300000000001</v>
      </c>
    </row>
    <row r="108" spans="1:18" x14ac:dyDescent="0.25">
      <c r="A108" s="6">
        <v>43188</v>
      </c>
      <c r="B108" s="1" t="s">
        <v>175</v>
      </c>
      <c r="C108" s="1" t="s">
        <v>269</v>
      </c>
      <c r="D108" s="1" t="s">
        <v>284</v>
      </c>
      <c r="E108" s="1" t="s">
        <v>284</v>
      </c>
      <c r="F108" s="4">
        <v>132</v>
      </c>
      <c r="G108" s="4" t="s">
        <v>181</v>
      </c>
      <c r="H108" s="4" t="s">
        <v>285</v>
      </c>
      <c r="I108" s="4" t="s">
        <v>286</v>
      </c>
      <c r="J108" s="4">
        <v>1000130838</v>
      </c>
      <c r="K108" s="4">
        <v>250</v>
      </c>
      <c r="L108" s="4" t="s">
        <v>287</v>
      </c>
      <c r="M108" s="4">
        <v>93.141499999999994</v>
      </c>
      <c r="N108" s="1">
        <v>61.693230192771203</v>
      </c>
      <c r="O108" s="1"/>
      <c r="P108" s="1">
        <v>628</v>
      </c>
      <c r="Q108" s="1">
        <v>5.49</v>
      </c>
      <c r="R108" s="8">
        <v>57.462000000000003</v>
      </c>
    </row>
    <row r="109" spans="1:18" x14ac:dyDescent="0.25">
      <c r="A109" s="6">
        <v>43188</v>
      </c>
      <c r="B109" s="1" t="s">
        <v>175</v>
      </c>
      <c r="C109" s="1" t="s">
        <v>269</v>
      </c>
      <c r="D109" s="1" t="s">
        <v>284</v>
      </c>
      <c r="E109" s="1" t="s">
        <v>284</v>
      </c>
      <c r="F109" s="4">
        <v>0</v>
      </c>
      <c r="G109" s="4" t="s">
        <v>181</v>
      </c>
      <c r="H109" s="4" t="s">
        <v>285</v>
      </c>
      <c r="I109" s="4" t="s">
        <v>286</v>
      </c>
      <c r="J109" s="4">
        <v>1000130841</v>
      </c>
      <c r="K109" s="4">
        <v>80</v>
      </c>
      <c r="L109" s="4" t="s">
        <v>288</v>
      </c>
      <c r="M109" s="4">
        <v>29.663</v>
      </c>
      <c r="N109" s="1">
        <v>61.693018238209199</v>
      </c>
      <c r="O109" s="1"/>
      <c r="P109" s="1">
        <v>200</v>
      </c>
      <c r="Q109" s="1">
        <v>5.49</v>
      </c>
      <c r="R109" s="8">
        <v>18.3</v>
      </c>
    </row>
    <row r="110" spans="1:18" x14ac:dyDescent="0.25">
      <c r="A110" s="6">
        <v>43188</v>
      </c>
      <c r="B110" s="1" t="s">
        <v>175</v>
      </c>
      <c r="C110" s="1" t="s">
        <v>269</v>
      </c>
      <c r="D110" s="1" t="s">
        <v>284</v>
      </c>
      <c r="E110" s="1" t="s">
        <v>284</v>
      </c>
      <c r="F110" s="4">
        <v>0</v>
      </c>
      <c r="G110" s="4" t="s">
        <v>181</v>
      </c>
      <c r="H110" s="4" t="s">
        <v>285</v>
      </c>
      <c r="I110" s="4" t="s">
        <v>286</v>
      </c>
      <c r="J110" s="4">
        <v>1000131506</v>
      </c>
      <c r="K110" s="4">
        <v>120</v>
      </c>
      <c r="L110" s="4" t="s">
        <v>289</v>
      </c>
      <c r="M110" s="4">
        <v>9.1954999999999991</v>
      </c>
      <c r="N110" s="1">
        <v>61.693219509542701</v>
      </c>
      <c r="O110" s="1"/>
      <c r="P110" s="1">
        <v>62</v>
      </c>
      <c r="Q110" s="1">
        <v>5.49</v>
      </c>
      <c r="R110" s="8">
        <v>5.673</v>
      </c>
    </row>
    <row r="111" spans="1:18" x14ac:dyDescent="0.25">
      <c r="A111" s="6">
        <v>43188</v>
      </c>
      <c r="B111" s="1" t="s">
        <v>175</v>
      </c>
      <c r="C111" s="1" t="s">
        <v>269</v>
      </c>
      <c r="D111" s="1" t="s">
        <v>290</v>
      </c>
      <c r="E111" s="1" t="s">
        <v>290</v>
      </c>
      <c r="F111" s="4">
        <v>179.28333333333299</v>
      </c>
      <c r="G111" s="4" t="s">
        <v>81</v>
      </c>
      <c r="H111" s="4">
        <v>379311</v>
      </c>
      <c r="I111" s="4" t="s">
        <v>257</v>
      </c>
      <c r="J111" s="4">
        <v>1000125921</v>
      </c>
      <c r="K111" s="4">
        <v>50</v>
      </c>
      <c r="L111" s="4" t="s">
        <v>291</v>
      </c>
      <c r="M111" s="4">
        <v>179.28333333333299</v>
      </c>
      <c r="N111" s="1">
        <v>28.301199219113101</v>
      </c>
      <c r="O111" s="1"/>
      <c r="P111" s="1">
        <v>187</v>
      </c>
      <c r="Q111" s="1">
        <v>16.28</v>
      </c>
      <c r="R111" s="8">
        <v>50.739333333333299</v>
      </c>
    </row>
    <row r="112" spans="1:18" x14ac:dyDescent="0.25">
      <c r="A112" s="6">
        <v>43188</v>
      </c>
      <c r="B112" s="1" t="s">
        <v>292</v>
      </c>
      <c r="C112" s="1" t="s">
        <v>293</v>
      </c>
      <c r="D112" s="1" t="s">
        <v>294</v>
      </c>
      <c r="E112" s="1" t="s">
        <v>294</v>
      </c>
      <c r="F112" s="4">
        <v>227</v>
      </c>
      <c r="G112" s="4" t="s">
        <v>295</v>
      </c>
      <c r="H112" s="4" t="s">
        <v>296</v>
      </c>
      <c r="I112" s="4" t="s">
        <v>297</v>
      </c>
      <c r="J112" s="4">
        <v>1000111007</v>
      </c>
      <c r="K112" s="4">
        <v>170</v>
      </c>
      <c r="L112" s="4" t="s">
        <v>298</v>
      </c>
      <c r="M112" s="4">
        <v>227</v>
      </c>
      <c r="N112" s="1">
        <v>57.483113069016099</v>
      </c>
      <c r="O112" s="1"/>
      <c r="P112" s="1">
        <v>740</v>
      </c>
      <c r="Q112" s="1">
        <v>10.58</v>
      </c>
      <c r="R112" s="8">
        <v>130.486666666666</v>
      </c>
    </row>
    <row r="113" spans="1:18" x14ac:dyDescent="0.25">
      <c r="A113" s="6">
        <v>43188</v>
      </c>
      <c r="B113" s="1" t="s">
        <v>292</v>
      </c>
      <c r="C113" s="1" t="s">
        <v>293</v>
      </c>
      <c r="D113" s="1" t="s">
        <v>299</v>
      </c>
      <c r="E113" s="1" t="s">
        <v>299</v>
      </c>
      <c r="F113" s="4">
        <v>0</v>
      </c>
      <c r="G113" s="4" t="s">
        <v>43</v>
      </c>
      <c r="H113" s="4">
        <v>1059</v>
      </c>
      <c r="I113" s="4" t="s">
        <v>300</v>
      </c>
      <c r="J113" s="4" t="s">
        <v>301</v>
      </c>
      <c r="K113" s="4">
        <v>20</v>
      </c>
      <c r="L113" s="4" t="s">
        <v>302</v>
      </c>
      <c r="M113" s="4">
        <v>314.79233333333298</v>
      </c>
      <c r="N113" s="1">
        <v>49.531860686992502</v>
      </c>
      <c r="O113" s="1"/>
      <c r="P113" s="1">
        <v>705</v>
      </c>
      <c r="Q113" s="1">
        <v>13.27</v>
      </c>
      <c r="R113" s="8">
        <v>155.92250000000001</v>
      </c>
    </row>
    <row r="114" spans="1:18" x14ac:dyDescent="0.25">
      <c r="A114" s="6">
        <v>43188</v>
      </c>
      <c r="B114" s="1" t="s">
        <v>292</v>
      </c>
      <c r="C114" s="1" t="s">
        <v>293</v>
      </c>
      <c r="D114" s="1" t="s">
        <v>299</v>
      </c>
      <c r="E114" s="1" t="s">
        <v>299</v>
      </c>
      <c r="F114" s="4">
        <v>0</v>
      </c>
      <c r="G114" s="4" t="s">
        <v>295</v>
      </c>
      <c r="H114" s="4" t="s">
        <v>303</v>
      </c>
      <c r="I114" s="4" t="s">
        <v>304</v>
      </c>
      <c r="J114" s="4">
        <v>1000111007</v>
      </c>
      <c r="K114" s="4">
        <v>10</v>
      </c>
      <c r="L114" s="4" t="s">
        <v>305</v>
      </c>
      <c r="M114" s="4">
        <v>3.8783333333333299</v>
      </c>
      <c r="N114" s="1">
        <v>49.531585732703</v>
      </c>
      <c r="O114" s="1"/>
      <c r="P114" s="1">
        <v>17</v>
      </c>
      <c r="Q114" s="1">
        <v>6.78</v>
      </c>
      <c r="R114" s="8">
        <v>1.921</v>
      </c>
    </row>
    <row r="115" spans="1:18" x14ac:dyDescent="0.25">
      <c r="A115" s="6">
        <v>43188</v>
      </c>
      <c r="B115" s="1" t="s">
        <v>292</v>
      </c>
      <c r="C115" s="1" t="s">
        <v>293</v>
      </c>
      <c r="D115" s="1" t="s">
        <v>299</v>
      </c>
      <c r="E115" s="1" t="s">
        <v>299</v>
      </c>
      <c r="F115" s="4">
        <v>324.36666666666599</v>
      </c>
      <c r="G115" s="4" t="s">
        <v>295</v>
      </c>
      <c r="H115" s="4" t="s">
        <v>296</v>
      </c>
      <c r="I115" s="4" t="s">
        <v>297</v>
      </c>
      <c r="J115" s="4">
        <v>1000111007</v>
      </c>
      <c r="K115" s="4">
        <v>170</v>
      </c>
      <c r="L115" s="4" t="s">
        <v>298</v>
      </c>
      <c r="M115" s="4">
        <v>5.6959999999999997</v>
      </c>
      <c r="N115" s="1">
        <v>49.5318352059925</v>
      </c>
      <c r="O115" s="1"/>
      <c r="P115" s="1">
        <v>16</v>
      </c>
      <c r="Q115" s="1">
        <v>10.58</v>
      </c>
      <c r="R115" s="8">
        <v>2.8213333333333299</v>
      </c>
    </row>
    <row r="116" spans="1:18" x14ac:dyDescent="0.25">
      <c r="A116" s="6">
        <v>43188</v>
      </c>
      <c r="B116" s="1" t="s">
        <v>292</v>
      </c>
      <c r="C116" s="1" t="s">
        <v>293</v>
      </c>
      <c r="D116" s="1" t="s">
        <v>306</v>
      </c>
      <c r="E116" s="1" t="s">
        <v>306</v>
      </c>
      <c r="F116" s="4">
        <v>264</v>
      </c>
      <c r="G116" s="4" t="s">
        <v>295</v>
      </c>
      <c r="H116" s="4" t="s">
        <v>307</v>
      </c>
      <c r="I116" s="4" t="s">
        <v>308</v>
      </c>
      <c r="J116" s="4">
        <v>1000111007</v>
      </c>
      <c r="K116" s="4">
        <v>140</v>
      </c>
      <c r="L116" s="4" t="s">
        <v>309</v>
      </c>
      <c r="M116" s="4">
        <v>257.42849999999999</v>
      </c>
      <c r="N116" s="1">
        <v>39.550010973920898</v>
      </c>
      <c r="O116" s="1"/>
      <c r="P116" s="1">
        <v>901</v>
      </c>
      <c r="Q116" s="1">
        <v>6.78</v>
      </c>
      <c r="R116" s="8">
        <v>101.813</v>
      </c>
    </row>
    <row r="117" spans="1:18" x14ac:dyDescent="0.25">
      <c r="A117" s="6">
        <v>43188</v>
      </c>
      <c r="B117" s="1" t="s">
        <v>292</v>
      </c>
      <c r="C117" s="1" t="s">
        <v>293</v>
      </c>
      <c r="D117" s="1" t="s">
        <v>306</v>
      </c>
      <c r="E117" s="1" t="s">
        <v>306</v>
      </c>
      <c r="F117" s="4">
        <v>0</v>
      </c>
      <c r="G117" s="4" t="s">
        <v>295</v>
      </c>
      <c r="H117" s="4" t="s">
        <v>307</v>
      </c>
      <c r="I117" s="4" t="s">
        <v>308</v>
      </c>
      <c r="J117" s="4">
        <v>1000111007</v>
      </c>
      <c r="K117" s="4">
        <v>160</v>
      </c>
      <c r="L117" s="4" t="s">
        <v>310</v>
      </c>
      <c r="M117" s="4">
        <v>6.5715000000000003</v>
      </c>
      <c r="N117" s="1">
        <v>39.549570113368297</v>
      </c>
      <c r="O117" s="1"/>
      <c r="P117" s="1">
        <v>23</v>
      </c>
      <c r="Q117" s="1">
        <v>6.78</v>
      </c>
      <c r="R117" s="8">
        <v>2.5990000000000002</v>
      </c>
    </row>
    <row r="118" spans="1:18" x14ac:dyDescent="0.25">
      <c r="A118" s="6">
        <v>43188</v>
      </c>
      <c r="B118" s="1" t="s">
        <v>292</v>
      </c>
      <c r="C118" s="1" t="s">
        <v>293</v>
      </c>
      <c r="D118" s="1" t="s">
        <v>311</v>
      </c>
      <c r="E118" s="1" t="s">
        <v>311</v>
      </c>
      <c r="F118" s="4">
        <v>275</v>
      </c>
      <c r="G118" s="4" t="s">
        <v>81</v>
      </c>
      <c r="H118" s="4">
        <v>379863</v>
      </c>
      <c r="I118" s="4" t="s">
        <v>312</v>
      </c>
      <c r="J118" s="4">
        <v>1000125922</v>
      </c>
      <c r="K118" s="4">
        <v>20</v>
      </c>
      <c r="L118" s="4" t="s">
        <v>313</v>
      </c>
      <c r="M118" s="4">
        <v>275</v>
      </c>
      <c r="N118" s="1">
        <v>37.908363636363603</v>
      </c>
      <c r="O118" s="1"/>
      <c r="P118" s="1">
        <v>498</v>
      </c>
      <c r="Q118" s="1">
        <v>12.56</v>
      </c>
      <c r="R118" s="8">
        <v>104.248</v>
      </c>
    </row>
    <row r="119" spans="1:18" x14ac:dyDescent="0.25">
      <c r="A119" s="6">
        <v>43188</v>
      </c>
      <c r="B119" s="1" t="s">
        <v>292</v>
      </c>
      <c r="C119" s="1" t="s">
        <v>293</v>
      </c>
      <c r="D119" s="1" t="s">
        <v>314</v>
      </c>
      <c r="E119" s="1" t="s">
        <v>314</v>
      </c>
      <c r="F119" s="4">
        <v>189.95</v>
      </c>
      <c r="G119" s="4" t="s">
        <v>295</v>
      </c>
      <c r="H119" s="4" t="s">
        <v>315</v>
      </c>
      <c r="I119" s="4" t="s">
        <v>316</v>
      </c>
      <c r="J119" s="4">
        <v>1000111007</v>
      </c>
      <c r="K119" s="4">
        <v>100</v>
      </c>
      <c r="L119" s="4" t="s">
        <v>317</v>
      </c>
      <c r="M119" s="4">
        <v>176.37033333333301</v>
      </c>
      <c r="N119" s="1">
        <v>61.915174698692702</v>
      </c>
      <c r="O119" s="1"/>
      <c r="P119" s="1">
        <v>800</v>
      </c>
      <c r="Q119" s="1">
        <v>8.19</v>
      </c>
      <c r="R119" s="8">
        <v>109.2</v>
      </c>
    </row>
    <row r="120" spans="1:18" x14ac:dyDescent="0.25">
      <c r="A120" s="6">
        <v>43188</v>
      </c>
      <c r="B120" s="1" t="s">
        <v>292</v>
      </c>
      <c r="C120" s="1" t="s">
        <v>293</v>
      </c>
      <c r="D120" s="1" t="s">
        <v>314</v>
      </c>
      <c r="E120" s="1" t="s">
        <v>314</v>
      </c>
      <c r="F120" s="4">
        <v>0</v>
      </c>
      <c r="G120" s="4" t="s">
        <v>318</v>
      </c>
      <c r="H120" s="4" t="s">
        <v>319</v>
      </c>
      <c r="I120" s="4" t="s">
        <v>320</v>
      </c>
      <c r="J120" s="4">
        <v>1000141089</v>
      </c>
      <c r="K120" s="4">
        <v>20</v>
      </c>
      <c r="L120" s="4" t="s">
        <v>321</v>
      </c>
      <c r="M120" s="4">
        <v>13.579666666666601</v>
      </c>
      <c r="N120" s="1">
        <v>61.914872726380104</v>
      </c>
      <c r="O120" s="1"/>
      <c r="P120" s="1">
        <v>61</v>
      </c>
      <c r="Q120" s="1">
        <v>8.27</v>
      </c>
      <c r="R120" s="8">
        <v>8.4078333333333308</v>
      </c>
    </row>
    <row r="121" spans="1:18" x14ac:dyDescent="0.25">
      <c r="A121" s="6">
        <v>43188</v>
      </c>
      <c r="B121" s="1" t="s">
        <v>292</v>
      </c>
      <c r="C121" s="1" t="s">
        <v>293</v>
      </c>
      <c r="D121" s="1" t="s">
        <v>322</v>
      </c>
      <c r="E121" s="1" t="s">
        <v>322</v>
      </c>
      <c r="F121" s="4">
        <v>178.85</v>
      </c>
      <c r="G121" s="4" t="s">
        <v>295</v>
      </c>
      <c r="H121" s="4" t="s">
        <v>323</v>
      </c>
      <c r="I121" s="4" t="s">
        <v>324</v>
      </c>
      <c r="J121" s="4">
        <v>1000119093</v>
      </c>
      <c r="K121" s="4">
        <v>30</v>
      </c>
      <c r="L121" s="4" t="s">
        <v>325</v>
      </c>
      <c r="M121" s="4">
        <v>178.85</v>
      </c>
      <c r="N121" s="1">
        <v>10.809803373404099</v>
      </c>
      <c r="O121" s="1"/>
      <c r="P121" s="1">
        <v>250</v>
      </c>
      <c r="Q121" s="1">
        <v>4.6399999999999997</v>
      </c>
      <c r="R121" s="8">
        <v>19.3333333333333</v>
      </c>
    </row>
    <row r="122" spans="1:18" x14ac:dyDescent="0.25">
      <c r="A122" s="6">
        <v>43188</v>
      </c>
      <c r="B122" s="1" t="s">
        <v>292</v>
      </c>
      <c r="C122" s="1" t="s">
        <v>326</v>
      </c>
      <c r="D122" s="1" t="s">
        <v>327</v>
      </c>
      <c r="E122" s="1" t="s">
        <v>327</v>
      </c>
      <c r="F122" s="4">
        <v>312.55</v>
      </c>
      <c r="G122" s="4" t="s">
        <v>43</v>
      </c>
      <c r="H122" s="4">
        <v>1087</v>
      </c>
      <c r="I122" s="4" t="s">
        <v>129</v>
      </c>
      <c r="J122" s="4" t="s">
        <v>328</v>
      </c>
      <c r="K122" s="4">
        <v>20</v>
      </c>
      <c r="L122" s="4" t="s">
        <v>329</v>
      </c>
      <c r="M122" s="4">
        <v>72.805833333333297</v>
      </c>
      <c r="N122" s="1">
        <v>29.4619249831171</v>
      </c>
      <c r="O122" s="1"/>
      <c r="P122" s="1">
        <v>99</v>
      </c>
      <c r="Q122" s="1">
        <v>13</v>
      </c>
      <c r="R122" s="8">
        <v>21.45</v>
      </c>
    </row>
    <row r="123" spans="1:18" x14ac:dyDescent="0.25">
      <c r="A123" s="6">
        <v>43188</v>
      </c>
      <c r="B123" s="1" t="s">
        <v>292</v>
      </c>
      <c r="C123" s="1" t="s">
        <v>326</v>
      </c>
      <c r="D123" s="1" t="s">
        <v>327</v>
      </c>
      <c r="E123" s="1" t="s">
        <v>327</v>
      </c>
      <c r="F123" s="4">
        <v>0</v>
      </c>
      <c r="G123" s="4" t="s">
        <v>43</v>
      </c>
      <c r="H123" s="4">
        <v>1087</v>
      </c>
      <c r="I123" s="4" t="s">
        <v>129</v>
      </c>
      <c r="J123" s="4" t="s">
        <v>330</v>
      </c>
      <c r="K123" s="4">
        <v>40</v>
      </c>
      <c r="L123" s="4" t="s">
        <v>331</v>
      </c>
      <c r="M123" s="4">
        <v>43.389333333333298</v>
      </c>
      <c r="N123" s="1">
        <v>29.461926126236801</v>
      </c>
      <c r="O123" s="1"/>
      <c r="P123" s="1">
        <v>59</v>
      </c>
      <c r="Q123" s="1">
        <v>13</v>
      </c>
      <c r="R123" s="8">
        <v>12.783333333333299</v>
      </c>
    </row>
    <row r="124" spans="1:18" x14ac:dyDescent="0.25">
      <c r="A124" s="6">
        <v>43188</v>
      </c>
      <c r="B124" s="1" t="s">
        <v>292</v>
      </c>
      <c r="C124" s="1" t="s">
        <v>326</v>
      </c>
      <c r="D124" s="1" t="s">
        <v>327</v>
      </c>
      <c r="E124" s="1" t="s">
        <v>327</v>
      </c>
      <c r="F124" s="4">
        <v>0</v>
      </c>
      <c r="G124" s="4" t="s">
        <v>43</v>
      </c>
      <c r="H124" s="4">
        <v>1087</v>
      </c>
      <c r="I124" s="4" t="s">
        <v>129</v>
      </c>
      <c r="J124" s="4" t="s">
        <v>332</v>
      </c>
      <c r="K124" s="4">
        <v>30</v>
      </c>
      <c r="L124" s="4" t="s">
        <v>333</v>
      </c>
      <c r="M124" s="4">
        <v>196.35499999999999</v>
      </c>
      <c r="N124" s="1">
        <v>29.461943928089401</v>
      </c>
      <c r="O124" s="1"/>
      <c r="P124" s="1">
        <v>267</v>
      </c>
      <c r="Q124" s="1">
        <v>13</v>
      </c>
      <c r="R124" s="8">
        <v>57.85</v>
      </c>
    </row>
    <row r="125" spans="1:18" x14ac:dyDescent="0.25">
      <c r="A125" s="6">
        <v>43188</v>
      </c>
      <c r="B125" s="1" t="s">
        <v>292</v>
      </c>
      <c r="C125" s="1" t="s">
        <v>326</v>
      </c>
      <c r="D125" s="1" t="s">
        <v>334</v>
      </c>
      <c r="E125" s="1" t="s">
        <v>334</v>
      </c>
      <c r="F125" s="4">
        <v>66.766666666666595</v>
      </c>
      <c r="G125" s="4" t="s">
        <v>335</v>
      </c>
      <c r="H125" s="4">
        <v>293507</v>
      </c>
      <c r="I125" s="4" t="s">
        <v>336</v>
      </c>
      <c r="J125" s="4">
        <v>1000121662</v>
      </c>
      <c r="K125" s="4">
        <v>10</v>
      </c>
      <c r="L125" s="4" t="s">
        <v>337</v>
      </c>
      <c r="M125" s="4">
        <v>66.766666666666595</v>
      </c>
      <c r="N125" s="1">
        <v>8.3934098851722396</v>
      </c>
      <c r="O125" s="1"/>
      <c r="P125" s="1">
        <v>18</v>
      </c>
      <c r="Q125" s="1">
        <v>18.68</v>
      </c>
      <c r="R125" s="8">
        <v>5.6040000000000001</v>
      </c>
    </row>
    <row r="126" spans="1:18" x14ac:dyDescent="0.25">
      <c r="A126" s="6">
        <v>43188</v>
      </c>
      <c r="B126" s="1" t="s">
        <v>292</v>
      </c>
      <c r="C126" s="1" t="s">
        <v>326</v>
      </c>
      <c r="D126" s="1" t="s">
        <v>338</v>
      </c>
      <c r="E126" s="1" t="s">
        <v>338</v>
      </c>
      <c r="F126" s="4">
        <v>258.96666666666601</v>
      </c>
      <c r="G126" s="4" t="s">
        <v>335</v>
      </c>
      <c r="H126" s="4">
        <v>291989</v>
      </c>
      <c r="I126" s="4" t="s">
        <v>339</v>
      </c>
      <c r="J126" s="4">
        <v>1000121656</v>
      </c>
      <c r="K126" s="4">
        <v>10</v>
      </c>
      <c r="L126" s="4" t="s">
        <v>340</v>
      </c>
      <c r="M126" s="4">
        <v>115.1665</v>
      </c>
      <c r="N126" s="1">
        <v>12.665720210883</v>
      </c>
      <c r="O126" s="1"/>
      <c r="P126" s="1">
        <v>40</v>
      </c>
      <c r="Q126" s="1">
        <v>21.88</v>
      </c>
      <c r="R126" s="8">
        <v>14.5866666666666</v>
      </c>
    </row>
    <row r="127" spans="1:18" x14ac:dyDescent="0.25">
      <c r="A127" s="6">
        <v>43188</v>
      </c>
      <c r="B127" s="1" t="s">
        <v>292</v>
      </c>
      <c r="C127" s="1" t="s">
        <v>326</v>
      </c>
      <c r="D127" s="1" t="s">
        <v>338</v>
      </c>
      <c r="E127" s="1" t="s">
        <v>338</v>
      </c>
      <c r="F127" s="4">
        <v>0</v>
      </c>
      <c r="G127" s="4" t="s">
        <v>335</v>
      </c>
      <c r="H127" s="4">
        <v>293543</v>
      </c>
      <c r="I127" s="4" t="s">
        <v>341</v>
      </c>
      <c r="J127" s="4" t="s">
        <v>342</v>
      </c>
      <c r="K127" s="4">
        <v>10</v>
      </c>
      <c r="L127" s="4" t="s">
        <v>343</v>
      </c>
      <c r="M127" s="4">
        <v>143.800166666666</v>
      </c>
      <c r="N127" s="1">
        <v>12.665724773151601</v>
      </c>
      <c r="O127" s="1"/>
      <c r="P127" s="1">
        <v>80</v>
      </c>
      <c r="Q127" s="1">
        <v>13.66</v>
      </c>
      <c r="R127" s="8">
        <v>18.213333333333299</v>
      </c>
    </row>
    <row r="128" spans="1:18" x14ac:dyDescent="0.25">
      <c r="A128" s="6">
        <v>43188</v>
      </c>
      <c r="B128" s="1" t="s">
        <v>292</v>
      </c>
      <c r="C128" s="1" t="s">
        <v>326</v>
      </c>
      <c r="D128" s="1" t="s">
        <v>344</v>
      </c>
      <c r="E128" s="1" t="s">
        <v>344</v>
      </c>
      <c r="F128" s="4">
        <v>297</v>
      </c>
      <c r="G128" s="4" t="s">
        <v>318</v>
      </c>
      <c r="H128" s="4" t="s">
        <v>345</v>
      </c>
      <c r="I128" s="4" t="s">
        <v>346</v>
      </c>
      <c r="J128" s="4">
        <v>1000141098</v>
      </c>
      <c r="K128" s="4">
        <v>10</v>
      </c>
      <c r="L128" s="4" t="s">
        <v>347</v>
      </c>
      <c r="M128" s="4">
        <f>297/221*110</f>
        <v>147.82805429864254</v>
      </c>
      <c r="N128" s="1">
        <v>14.993776551126899</v>
      </c>
      <c r="O128" s="1"/>
      <c r="P128" s="1">
        <v>110</v>
      </c>
      <c r="Q128" s="1">
        <v>12.09</v>
      </c>
      <c r="R128" s="8">
        <v>22.164999999999999</v>
      </c>
    </row>
    <row r="129" spans="1:18" x14ac:dyDescent="0.25">
      <c r="A129" s="6">
        <v>43188</v>
      </c>
      <c r="B129" s="1" t="s">
        <v>292</v>
      </c>
      <c r="C129" s="1" t="s">
        <v>326</v>
      </c>
      <c r="D129" s="1" t="s">
        <v>344</v>
      </c>
      <c r="E129" s="1" t="s">
        <v>344</v>
      </c>
      <c r="F129" s="4">
        <v>0</v>
      </c>
      <c r="G129" s="4" t="s">
        <v>318</v>
      </c>
      <c r="H129" s="4" t="s">
        <v>345</v>
      </c>
      <c r="I129" s="4" t="s">
        <v>346</v>
      </c>
      <c r="J129" s="4">
        <v>1000141098</v>
      </c>
      <c r="K129" s="4">
        <v>20</v>
      </c>
      <c r="L129" s="4" t="s">
        <v>348</v>
      </c>
      <c r="M129" s="4">
        <f>297/221*111</f>
        <v>149.17194570135749</v>
      </c>
      <c r="N129" s="1">
        <v>14.9937655860349</v>
      </c>
      <c r="O129" s="1"/>
      <c r="P129" s="1">
        <v>111</v>
      </c>
      <c r="Q129" s="1">
        <v>12.09</v>
      </c>
      <c r="R129" s="8">
        <v>22.366499999999998</v>
      </c>
    </row>
    <row r="130" spans="1:18" x14ac:dyDescent="0.25">
      <c r="A130" s="6">
        <v>43188</v>
      </c>
      <c r="B130" s="1" t="s">
        <v>292</v>
      </c>
      <c r="C130" s="1" t="s">
        <v>326</v>
      </c>
      <c r="D130" s="1" t="s">
        <v>344</v>
      </c>
      <c r="E130" s="1" t="s">
        <v>344</v>
      </c>
      <c r="F130" s="4">
        <v>0</v>
      </c>
      <c r="G130" s="4" t="s">
        <v>318</v>
      </c>
      <c r="H130" s="4" t="s">
        <v>349</v>
      </c>
      <c r="I130" s="4" t="s">
        <v>346</v>
      </c>
      <c r="J130" s="4">
        <v>1000141095</v>
      </c>
      <c r="K130" s="4">
        <v>20</v>
      </c>
      <c r="L130" s="4" t="s">
        <v>350</v>
      </c>
      <c r="M130" s="4">
        <v>0</v>
      </c>
      <c r="N130" s="1">
        <v>20.370327060579399</v>
      </c>
      <c r="O130" s="1"/>
      <c r="P130" s="1">
        <v>0</v>
      </c>
      <c r="Q130" s="1">
        <v>8.7100000000000009</v>
      </c>
      <c r="R130" s="8">
        <v>0</v>
      </c>
    </row>
    <row r="131" spans="1:18" x14ac:dyDescent="0.25">
      <c r="A131" s="6">
        <v>43188</v>
      </c>
      <c r="B131" s="1" t="s">
        <v>292</v>
      </c>
      <c r="C131" s="1" t="s">
        <v>326</v>
      </c>
      <c r="D131" s="1" t="s">
        <v>351</v>
      </c>
      <c r="E131" s="1" t="s">
        <v>351</v>
      </c>
      <c r="F131" s="4">
        <v>198</v>
      </c>
      <c r="G131" s="4" t="s">
        <v>43</v>
      </c>
      <c r="H131" s="4">
        <v>1087</v>
      </c>
      <c r="I131" s="4" t="s">
        <v>129</v>
      </c>
      <c r="J131" s="4" t="s">
        <v>330</v>
      </c>
      <c r="K131" s="4">
        <v>40</v>
      </c>
      <c r="L131" s="4" t="s">
        <v>331</v>
      </c>
      <c r="M131" s="4">
        <v>3.8493333333333299</v>
      </c>
      <c r="N131" s="1">
        <v>33.7720817457568</v>
      </c>
      <c r="O131" s="1"/>
      <c r="P131" s="1">
        <v>6</v>
      </c>
      <c r="Q131" s="1">
        <v>13</v>
      </c>
      <c r="R131" s="8">
        <v>1.3</v>
      </c>
    </row>
    <row r="132" spans="1:18" x14ac:dyDescent="0.25">
      <c r="A132" s="6">
        <v>43188</v>
      </c>
      <c r="B132" s="1" t="s">
        <v>292</v>
      </c>
      <c r="C132" s="1" t="s">
        <v>326</v>
      </c>
      <c r="D132" s="1" t="s">
        <v>351</v>
      </c>
      <c r="E132" s="1" t="s">
        <v>351</v>
      </c>
      <c r="F132" s="4">
        <v>0</v>
      </c>
      <c r="G132" s="4" t="s">
        <v>81</v>
      </c>
      <c r="H132" s="4">
        <v>10153796</v>
      </c>
      <c r="I132" s="4" t="s">
        <v>85</v>
      </c>
      <c r="J132" s="4">
        <v>1000142405</v>
      </c>
      <c r="K132" s="4">
        <v>20</v>
      </c>
      <c r="L132" s="4" t="s">
        <v>86</v>
      </c>
      <c r="M132" s="4">
        <v>194.15066666666601</v>
      </c>
      <c r="N132" s="1">
        <v>33.772654227301103</v>
      </c>
      <c r="O132" s="1"/>
      <c r="P132" s="1">
        <v>571</v>
      </c>
      <c r="Q132" s="1">
        <v>6.89</v>
      </c>
      <c r="R132" s="8">
        <v>65.569833333333307</v>
      </c>
    </row>
    <row r="133" spans="1:18" x14ac:dyDescent="0.25">
      <c r="A133" s="6">
        <v>43188</v>
      </c>
      <c r="B133" s="1" t="s">
        <v>292</v>
      </c>
      <c r="C133" s="1" t="s">
        <v>326</v>
      </c>
      <c r="D133" s="1" t="s">
        <v>352</v>
      </c>
      <c r="E133" s="1" t="s">
        <v>352</v>
      </c>
      <c r="F133" s="4">
        <v>238.266666666666</v>
      </c>
      <c r="G133" s="4" t="s">
        <v>81</v>
      </c>
      <c r="H133" s="4">
        <v>10180414</v>
      </c>
      <c r="I133" s="4" t="s">
        <v>220</v>
      </c>
      <c r="J133" s="4">
        <v>1000124913</v>
      </c>
      <c r="K133" s="4">
        <v>40</v>
      </c>
      <c r="L133" s="4" t="s">
        <v>221</v>
      </c>
      <c r="M133" s="4">
        <v>238.266666666666</v>
      </c>
      <c r="N133" s="1">
        <v>44.455512031337399</v>
      </c>
      <c r="O133" s="1"/>
      <c r="P133" s="1">
        <v>506</v>
      </c>
      <c r="Q133" s="1">
        <v>12.56</v>
      </c>
      <c r="R133" s="8">
        <v>105.922666666666</v>
      </c>
    </row>
    <row r="134" spans="1:18" x14ac:dyDescent="0.25">
      <c r="A134" s="6">
        <v>43188</v>
      </c>
      <c r="B134" s="1" t="s">
        <v>292</v>
      </c>
      <c r="C134" s="1" t="s">
        <v>326</v>
      </c>
      <c r="D134" s="1" t="s">
        <v>353</v>
      </c>
      <c r="E134" s="1" t="s">
        <v>353</v>
      </c>
      <c r="F134" s="4">
        <v>171</v>
      </c>
      <c r="G134" s="4" t="s">
        <v>81</v>
      </c>
      <c r="H134" s="4">
        <v>379312</v>
      </c>
      <c r="I134" s="4" t="s">
        <v>354</v>
      </c>
      <c r="J134" s="4">
        <v>1000125914</v>
      </c>
      <c r="K134" s="4">
        <v>10</v>
      </c>
      <c r="L134" s="4" t="s">
        <v>355</v>
      </c>
      <c r="M134" s="4">
        <v>171</v>
      </c>
      <c r="N134" s="1">
        <v>56.753606237816697</v>
      </c>
      <c r="O134" s="1"/>
      <c r="P134" s="1">
        <v>596</v>
      </c>
      <c r="Q134" s="1">
        <v>9.77</v>
      </c>
      <c r="R134" s="8">
        <v>97.048666666666605</v>
      </c>
    </row>
    <row r="135" spans="1:18" x14ac:dyDescent="0.25">
      <c r="A135" s="6">
        <v>43188</v>
      </c>
      <c r="B135" s="1" t="s">
        <v>292</v>
      </c>
      <c r="C135" s="1" t="s">
        <v>326</v>
      </c>
      <c r="D135" s="1" t="s">
        <v>356</v>
      </c>
      <c r="E135" s="1" t="s">
        <v>356</v>
      </c>
      <c r="F135" s="4">
        <v>0</v>
      </c>
      <c r="G135" s="4" t="s">
        <v>295</v>
      </c>
      <c r="H135" s="4" t="s">
        <v>357</v>
      </c>
      <c r="I135" s="4" t="s">
        <v>358</v>
      </c>
      <c r="J135" s="4">
        <v>1000138282</v>
      </c>
      <c r="K135" s="4">
        <v>10</v>
      </c>
      <c r="L135" s="4" t="s">
        <v>359</v>
      </c>
      <c r="M135" s="4">
        <v>206.29650000000001</v>
      </c>
      <c r="N135" s="1">
        <v>36.983661865324898</v>
      </c>
      <c r="O135" s="1"/>
      <c r="P135" s="1">
        <v>374</v>
      </c>
      <c r="Q135" s="1">
        <v>12.24</v>
      </c>
      <c r="R135" s="8">
        <v>76.296000000000006</v>
      </c>
    </row>
    <row r="136" spans="1:18" x14ac:dyDescent="0.25">
      <c r="A136" s="6">
        <v>43188</v>
      </c>
      <c r="B136" s="1" t="s">
        <v>292</v>
      </c>
      <c r="C136" s="1" t="s">
        <v>326</v>
      </c>
      <c r="D136" s="1" t="s">
        <v>356</v>
      </c>
      <c r="E136" s="1" t="s">
        <v>356</v>
      </c>
      <c r="F136" s="4">
        <v>0</v>
      </c>
      <c r="G136" s="4" t="s">
        <v>295</v>
      </c>
      <c r="H136" s="4" t="s">
        <v>357</v>
      </c>
      <c r="I136" s="4" t="s">
        <v>358</v>
      </c>
      <c r="J136" s="4">
        <v>1000138317</v>
      </c>
      <c r="K136" s="4">
        <v>10</v>
      </c>
      <c r="L136" s="4" t="s">
        <v>359</v>
      </c>
      <c r="M136" s="4">
        <v>42.472833333333298</v>
      </c>
      <c r="N136" s="1">
        <v>36.983640523157902</v>
      </c>
      <c r="O136" s="1"/>
      <c r="P136" s="1">
        <v>77</v>
      </c>
      <c r="Q136" s="1">
        <v>12.24</v>
      </c>
      <c r="R136" s="8">
        <v>15.708</v>
      </c>
    </row>
    <row r="137" spans="1:18" x14ac:dyDescent="0.25">
      <c r="A137" s="6">
        <v>43188</v>
      </c>
      <c r="B137" s="1" t="s">
        <v>292</v>
      </c>
      <c r="C137" s="1" t="s">
        <v>326</v>
      </c>
      <c r="D137" s="1" t="s">
        <v>356</v>
      </c>
      <c r="E137" s="1" t="s">
        <v>356</v>
      </c>
      <c r="F137" s="4">
        <v>260.21666666666601</v>
      </c>
      <c r="G137" s="4" t="s">
        <v>81</v>
      </c>
      <c r="H137" s="4">
        <v>379312</v>
      </c>
      <c r="I137" s="4" t="s">
        <v>354</v>
      </c>
      <c r="J137" s="4">
        <v>1000125914</v>
      </c>
      <c r="K137" s="4">
        <v>10</v>
      </c>
      <c r="L137" s="4" t="s">
        <v>355</v>
      </c>
      <c r="M137" s="4">
        <v>11.447333333333299</v>
      </c>
      <c r="N137" s="1">
        <v>36.983868149787398</v>
      </c>
      <c r="O137" s="1"/>
      <c r="P137" s="1">
        <v>26</v>
      </c>
      <c r="Q137" s="1">
        <v>9.77</v>
      </c>
      <c r="R137" s="8">
        <v>4.23366666666666</v>
      </c>
    </row>
    <row r="138" spans="1:18" x14ac:dyDescent="0.25">
      <c r="A138" s="6">
        <v>43188</v>
      </c>
      <c r="B138" s="1" t="s">
        <v>292</v>
      </c>
      <c r="C138" s="1" t="s">
        <v>360</v>
      </c>
      <c r="D138" s="1" t="s">
        <v>361</v>
      </c>
      <c r="E138" s="1" t="s">
        <v>361</v>
      </c>
      <c r="F138" s="4">
        <v>290.10000000000002</v>
      </c>
      <c r="G138" s="4" t="s">
        <v>81</v>
      </c>
      <c r="H138" s="4">
        <v>10182517</v>
      </c>
      <c r="I138" s="4" t="s">
        <v>362</v>
      </c>
      <c r="J138" s="4">
        <v>1000124916</v>
      </c>
      <c r="K138" s="4">
        <v>10</v>
      </c>
      <c r="L138" s="4" t="s">
        <v>363</v>
      </c>
      <c r="M138" s="4">
        <v>275.39049999999997</v>
      </c>
      <c r="N138" s="1">
        <v>43.305415401039603</v>
      </c>
      <c r="O138" s="1"/>
      <c r="P138" s="1">
        <v>567</v>
      </c>
      <c r="Q138" s="1">
        <v>12.62</v>
      </c>
      <c r="R138" s="8">
        <v>119.259</v>
      </c>
    </row>
    <row r="139" spans="1:18" x14ac:dyDescent="0.25">
      <c r="A139" s="6">
        <v>43188</v>
      </c>
      <c r="B139" s="1" t="s">
        <v>292</v>
      </c>
      <c r="C139" s="1" t="s">
        <v>360</v>
      </c>
      <c r="D139" s="1" t="s">
        <v>361</v>
      </c>
      <c r="E139" s="1" t="s">
        <v>361</v>
      </c>
      <c r="F139" s="4">
        <v>0</v>
      </c>
      <c r="G139" s="4" t="s">
        <v>318</v>
      </c>
      <c r="H139" s="4" t="s">
        <v>349</v>
      </c>
      <c r="I139" s="4" t="s">
        <v>346</v>
      </c>
      <c r="J139" s="4">
        <v>1000141095</v>
      </c>
      <c r="K139" s="4">
        <v>20</v>
      </c>
      <c r="L139" s="4" t="s">
        <v>350</v>
      </c>
      <c r="M139" s="4">
        <v>14.7095</v>
      </c>
      <c r="N139" s="1">
        <v>43.305346884666299</v>
      </c>
      <c r="O139" s="1"/>
      <c r="P139" s="1">
        <v>70</v>
      </c>
      <c r="Q139" s="1">
        <v>5.46</v>
      </c>
      <c r="R139" s="8">
        <v>6.37</v>
      </c>
    </row>
    <row r="140" spans="1:18" x14ac:dyDescent="0.25">
      <c r="A140" s="6">
        <v>43188</v>
      </c>
      <c r="B140" s="1" t="s">
        <v>292</v>
      </c>
      <c r="C140" s="1" t="s">
        <v>360</v>
      </c>
      <c r="D140" s="1" t="s">
        <v>364</v>
      </c>
      <c r="E140" s="1" t="s">
        <v>364</v>
      </c>
      <c r="F140" s="4">
        <v>154</v>
      </c>
      <c r="G140" s="4" t="s">
        <v>318</v>
      </c>
      <c r="H140" s="4" t="s">
        <v>349</v>
      </c>
      <c r="I140" s="4" t="s">
        <v>346</v>
      </c>
      <c r="J140" s="4">
        <v>1000141095</v>
      </c>
      <c r="K140" s="4">
        <v>20</v>
      </c>
      <c r="L140" s="4" t="s">
        <v>350</v>
      </c>
      <c r="M140" s="4">
        <v>154</v>
      </c>
      <c r="N140" s="1">
        <v>10.369047619047601</v>
      </c>
      <c r="O140" s="1"/>
      <c r="P140" s="1">
        <v>110</v>
      </c>
      <c r="Q140" s="1">
        <v>8.7100000000000009</v>
      </c>
      <c r="R140" s="8">
        <v>15.9683333333333</v>
      </c>
    </row>
    <row r="141" spans="1:18" x14ac:dyDescent="0.25">
      <c r="A141" s="6">
        <v>43188</v>
      </c>
      <c r="B141" s="1" t="s">
        <v>292</v>
      </c>
      <c r="C141" s="1" t="s">
        <v>360</v>
      </c>
      <c r="D141" s="1" t="s">
        <v>365</v>
      </c>
      <c r="E141" s="1" t="s">
        <v>365</v>
      </c>
      <c r="F141" s="4">
        <v>154</v>
      </c>
      <c r="G141" s="4" t="s">
        <v>81</v>
      </c>
      <c r="H141" s="4">
        <v>374477</v>
      </c>
      <c r="I141" s="4" t="s">
        <v>165</v>
      </c>
      <c r="J141" s="4">
        <v>1000142519</v>
      </c>
      <c r="K141" s="4">
        <v>20</v>
      </c>
      <c r="L141" s="4" t="s">
        <v>366</v>
      </c>
      <c r="M141" s="4">
        <v>154</v>
      </c>
      <c r="N141" s="1">
        <v>8.8614718614718608</v>
      </c>
      <c r="O141" s="1"/>
      <c r="P141" s="1">
        <v>178</v>
      </c>
      <c r="Q141" s="1">
        <v>4.5999999999999996</v>
      </c>
      <c r="R141" s="8">
        <v>13.646666666666601</v>
      </c>
    </row>
    <row r="142" spans="1:18" x14ac:dyDescent="0.25">
      <c r="A142" s="6">
        <v>43188</v>
      </c>
      <c r="B142" s="1" t="s">
        <v>292</v>
      </c>
      <c r="C142" s="1" t="s">
        <v>360</v>
      </c>
      <c r="D142" s="1" t="s">
        <v>367</v>
      </c>
      <c r="E142" s="1" t="s">
        <v>367</v>
      </c>
      <c r="F142" s="4">
        <v>167.933333333333</v>
      </c>
      <c r="G142" s="4" t="s">
        <v>295</v>
      </c>
      <c r="H142" s="4" t="s">
        <v>368</v>
      </c>
      <c r="I142" s="4" t="s">
        <v>369</v>
      </c>
      <c r="J142" s="4">
        <v>1000111007</v>
      </c>
      <c r="K142" s="4">
        <v>130</v>
      </c>
      <c r="L142" s="4" t="s">
        <v>370</v>
      </c>
      <c r="M142" s="4">
        <v>167.933333333333</v>
      </c>
      <c r="N142" s="1">
        <v>25.897776895593399</v>
      </c>
      <c r="O142" s="1"/>
      <c r="P142" s="1">
        <v>654</v>
      </c>
      <c r="Q142" s="1">
        <v>3.99</v>
      </c>
      <c r="R142" s="8">
        <v>43.491</v>
      </c>
    </row>
    <row r="143" spans="1:18" x14ac:dyDescent="0.25">
      <c r="A143" s="6">
        <v>43188</v>
      </c>
      <c r="B143" s="1" t="s">
        <v>292</v>
      </c>
      <c r="C143" s="1" t="s">
        <v>360</v>
      </c>
      <c r="D143" s="1" t="s">
        <v>371</v>
      </c>
      <c r="E143" s="1" t="s">
        <v>371</v>
      </c>
      <c r="F143" s="4">
        <v>21.85</v>
      </c>
      <c r="G143" s="4" t="s">
        <v>318</v>
      </c>
      <c r="H143" s="4" t="s">
        <v>372</v>
      </c>
      <c r="I143" s="4" t="s">
        <v>373</v>
      </c>
      <c r="J143" s="4">
        <v>1000141092</v>
      </c>
      <c r="K143" s="4">
        <v>10</v>
      </c>
      <c r="L143" s="4" t="s">
        <v>374</v>
      </c>
      <c r="M143" s="4">
        <v>21.85</v>
      </c>
      <c r="N143" s="1">
        <v>0</v>
      </c>
      <c r="O143" s="1"/>
      <c r="P143" s="1">
        <v>0</v>
      </c>
      <c r="Q143" s="1">
        <v>0</v>
      </c>
      <c r="R143" s="8">
        <v>0</v>
      </c>
    </row>
    <row r="144" spans="1:18" x14ac:dyDescent="0.25">
      <c r="A144" s="6">
        <v>43188</v>
      </c>
      <c r="B144" s="1" t="s">
        <v>292</v>
      </c>
      <c r="C144" s="1" t="s">
        <v>360</v>
      </c>
      <c r="D144" s="1" t="s">
        <v>375</v>
      </c>
      <c r="E144" s="1" t="s">
        <v>375</v>
      </c>
      <c r="F144" s="4">
        <v>0</v>
      </c>
      <c r="G144" s="4" t="s">
        <v>318</v>
      </c>
      <c r="H144" s="4" t="s">
        <v>345</v>
      </c>
      <c r="I144" s="4" t="s">
        <v>346</v>
      </c>
      <c r="J144" s="4">
        <v>1000141098</v>
      </c>
      <c r="K144" s="4">
        <v>10</v>
      </c>
      <c r="L144" s="4" t="s">
        <v>347</v>
      </c>
      <c r="M144" s="4">
        <v>5.8730000000000002</v>
      </c>
      <c r="N144" s="1">
        <v>12.089221862761701</v>
      </c>
      <c r="O144" s="1"/>
      <c r="P144" s="1">
        <v>10</v>
      </c>
      <c r="Q144" s="1">
        <v>4.26</v>
      </c>
      <c r="R144" s="8">
        <v>0.71</v>
      </c>
    </row>
    <row r="145" spans="1:18" x14ac:dyDescent="0.25">
      <c r="A145" s="6">
        <v>43188</v>
      </c>
      <c r="B145" s="1" t="s">
        <v>292</v>
      </c>
      <c r="C145" s="1" t="s">
        <v>360</v>
      </c>
      <c r="D145" s="1" t="s">
        <v>375</v>
      </c>
      <c r="E145" s="1" t="s">
        <v>375</v>
      </c>
      <c r="F145" s="4">
        <v>0</v>
      </c>
      <c r="G145" s="4" t="s">
        <v>318</v>
      </c>
      <c r="H145" s="4" t="s">
        <v>376</v>
      </c>
      <c r="I145" s="4" t="s">
        <v>346</v>
      </c>
      <c r="J145" s="4">
        <v>1000141102</v>
      </c>
      <c r="K145" s="4">
        <v>10</v>
      </c>
      <c r="L145" s="4" t="s">
        <v>377</v>
      </c>
      <c r="M145" s="4">
        <v>36.189333333333302</v>
      </c>
      <c r="N145" s="1">
        <v>12.089197553606899</v>
      </c>
      <c r="O145" s="1"/>
      <c r="P145" s="1">
        <v>70</v>
      </c>
      <c r="Q145" s="1">
        <v>3.75</v>
      </c>
      <c r="R145" s="8">
        <v>4.375</v>
      </c>
    </row>
    <row r="146" spans="1:18" x14ac:dyDescent="0.25">
      <c r="A146" s="6">
        <v>43188</v>
      </c>
      <c r="B146" s="1" t="s">
        <v>292</v>
      </c>
      <c r="C146" s="1" t="s">
        <v>360</v>
      </c>
      <c r="D146" s="1" t="s">
        <v>375</v>
      </c>
      <c r="E146" s="1" t="s">
        <v>375</v>
      </c>
      <c r="F146" s="4">
        <v>99</v>
      </c>
      <c r="G146" s="4" t="s">
        <v>318</v>
      </c>
      <c r="H146" s="4" t="s">
        <v>378</v>
      </c>
      <c r="I146" s="4" t="s">
        <v>346</v>
      </c>
      <c r="J146" s="4">
        <v>1000141101</v>
      </c>
      <c r="K146" s="4">
        <v>10</v>
      </c>
      <c r="L146" s="4" t="s">
        <v>379</v>
      </c>
      <c r="M146" s="4">
        <v>56.937833333333302</v>
      </c>
      <c r="N146" s="1">
        <v>12.0892084056588</v>
      </c>
      <c r="O146" s="1"/>
      <c r="P146" s="1">
        <v>100</v>
      </c>
      <c r="Q146" s="1">
        <v>4.13</v>
      </c>
      <c r="R146" s="8">
        <v>6.8833333333333302</v>
      </c>
    </row>
    <row r="147" spans="1:18" x14ac:dyDescent="0.25">
      <c r="A147" s="6">
        <v>43188</v>
      </c>
      <c r="B147" s="1" t="s">
        <v>292</v>
      </c>
      <c r="C147" s="1" t="s">
        <v>360</v>
      </c>
      <c r="D147" s="1" t="s">
        <v>380</v>
      </c>
      <c r="E147" s="1" t="s">
        <v>380</v>
      </c>
      <c r="F147" s="4">
        <v>0</v>
      </c>
      <c r="G147" s="4" t="s">
        <v>318</v>
      </c>
      <c r="H147" s="4" t="s">
        <v>345</v>
      </c>
      <c r="I147" s="4" t="s">
        <v>346</v>
      </c>
      <c r="J147" s="4">
        <v>1000141098</v>
      </c>
      <c r="K147" s="4">
        <v>20</v>
      </c>
      <c r="L147" s="4" t="s">
        <v>348</v>
      </c>
      <c r="M147" s="4">
        <v>4.8973333333333304</v>
      </c>
      <c r="N147" s="1">
        <v>15.9474543969507</v>
      </c>
      <c r="O147" s="1"/>
      <c r="P147" s="1">
        <v>11</v>
      </c>
      <c r="Q147" s="1">
        <v>4.26</v>
      </c>
      <c r="R147" s="8">
        <v>0.78100000000000003</v>
      </c>
    </row>
    <row r="148" spans="1:18" x14ac:dyDescent="0.25">
      <c r="A148" s="6">
        <v>43188</v>
      </c>
      <c r="B148" s="1" t="s">
        <v>292</v>
      </c>
      <c r="C148" s="1" t="s">
        <v>360</v>
      </c>
      <c r="D148" s="1" t="s">
        <v>380</v>
      </c>
      <c r="E148" s="1" t="s">
        <v>380</v>
      </c>
      <c r="F148" s="4">
        <v>154</v>
      </c>
      <c r="G148" s="4" t="s">
        <v>318</v>
      </c>
      <c r="H148" s="4" t="s">
        <v>376</v>
      </c>
      <c r="I148" s="4" t="s">
        <v>346</v>
      </c>
      <c r="J148" s="4">
        <v>1000141102</v>
      </c>
      <c r="K148" s="4">
        <v>10</v>
      </c>
      <c r="L148" s="4" t="s">
        <v>377</v>
      </c>
      <c r="M148" s="4">
        <v>67.376833333333295</v>
      </c>
      <c r="N148" s="1">
        <v>15.9476179992628</v>
      </c>
      <c r="O148" s="1"/>
      <c r="P148" s="1">
        <v>70</v>
      </c>
      <c r="Q148" s="1">
        <v>9.2100000000000009</v>
      </c>
      <c r="R148" s="8">
        <v>10.744999999999999</v>
      </c>
    </row>
    <row r="149" spans="1:18" x14ac:dyDescent="0.25">
      <c r="A149" s="6">
        <v>43188</v>
      </c>
      <c r="B149" s="1" t="s">
        <v>292</v>
      </c>
      <c r="C149" s="1" t="s">
        <v>360</v>
      </c>
      <c r="D149" s="1" t="s">
        <v>380</v>
      </c>
      <c r="E149" s="1" t="s">
        <v>380</v>
      </c>
      <c r="F149" s="4">
        <v>0</v>
      </c>
      <c r="G149" s="4" t="s">
        <v>318</v>
      </c>
      <c r="H149" s="4" t="s">
        <v>378</v>
      </c>
      <c r="I149" s="4" t="s">
        <v>346</v>
      </c>
      <c r="J149" s="4">
        <v>1000141101</v>
      </c>
      <c r="K149" s="4">
        <v>10</v>
      </c>
      <c r="L149" s="4" t="s">
        <v>379</v>
      </c>
      <c r="M149" s="4">
        <v>81.725833333333298</v>
      </c>
      <c r="N149" s="1">
        <v>15.947629778425799</v>
      </c>
      <c r="O149" s="1"/>
      <c r="P149" s="1">
        <v>100</v>
      </c>
      <c r="Q149" s="1">
        <v>7.82</v>
      </c>
      <c r="R149" s="8">
        <v>13.033333333333299</v>
      </c>
    </row>
    <row r="150" spans="1:18" x14ac:dyDescent="0.25">
      <c r="A150" s="6">
        <v>43188</v>
      </c>
      <c r="B150" s="1" t="s">
        <v>292</v>
      </c>
      <c r="C150" s="1" t="s">
        <v>360</v>
      </c>
      <c r="D150" s="1" t="s">
        <v>381</v>
      </c>
      <c r="E150" s="1" t="s">
        <v>381</v>
      </c>
      <c r="F150" s="4">
        <v>141.05000000000001</v>
      </c>
      <c r="G150" s="4" t="s">
        <v>295</v>
      </c>
      <c r="H150" s="4" t="s">
        <v>382</v>
      </c>
      <c r="I150" s="4" t="s">
        <v>369</v>
      </c>
      <c r="J150" s="4">
        <v>1000138284</v>
      </c>
      <c r="K150" s="4">
        <v>10</v>
      </c>
      <c r="L150" s="4" t="s">
        <v>383</v>
      </c>
      <c r="M150" s="4">
        <v>141.05000000000001</v>
      </c>
      <c r="N150" s="1">
        <v>25.6763559021623</v>
      </c>
      <c r="O150" s="1"/>
      <c r="P150" s="1">
        <v>339</v>
      </c>
      <c r="Q150" s="1">
        <v>6.41</v>
      </c>
      <c r="R150" s="8">
        <v>36.216500000000003</v>
      </c>
    </row>
    <row r="151" spans="1:18" x14ac:dyDescent="0.25">
      <c r="A151" s="6">
        <v>43188</v>
      </c>
      <c r="B151" s="1" t="s">
        <v>292</v>
      </c>
      <c r="C151" s="1" t="s">
        <v>360</v>
      </c>
      <c r="D151" s="1" t="s">
        <v>384</v>
      </c>
      <c r="E151" s="1" t="s">
        <v>384</v>
      </c>
      <c r="F151" s="4">
        <v>90.5833333333333</v>
      </c>
      <c r="G151" s="4" t="s">
        <v>318</v>
      </c>
      <c r="H151" s="4" t="s">
        <v>345</v>
      </c>
      <c r="I151" s="4" t="s">
        <v>346</v>
      </c>
      <c r="J151" s="4">
        <v>1000141098</v>
      </c>
      <c r="K151" s="4">
        <v>10</v>
      </c>
      <c r="L151" s="4" t="s">
        <v>347</v>
      </c>
      <c r="M151" s="4">
        <v>36.0505</v>
      </c>
      <c r="N151" s="1">
        <v>19.694595081898999</v>
      </c>
      <c r="O151" s="1"/>
      <c r="P151" s="1">
        <v>100</v>
      </c>
      <c r="Q151" s="1">
        <v>4.26</v>
      </c>
      <c r="R151" s="8">
        <v>7.1</v>
      </c>
    </row>
    <row r="152" spans="1:18" x14ac:dyDescent="0.25">
      <c r="A152" s="6">
        <v>43188</v>
      </c>
      <c r="B152" s="1" t="s">
        <v>292</v>
      </c>
      <c r="C152" s="1" t="s">
        <v>360</v>
      </c>
      <c r="D152" s="1" t="s">
        <v>384</v>
      </c>
      <c r="E152" s="1" t="s">
        <v>384</v>
      </c>
      <c r="F152" s="4">
        <v>0</v>
      </c>
      <c r="G152" s="4" t="s">
        <v>318</v>
      </c>
      <c r="H152" s="4" t="s">
        <v>345</v>
      </c>
      <c r="I152" s="4" t="s">
        <v>346</v>
      </c>
      <c r="J152" s="4">
        <v>1000141098</v>
      </c>
      <c r="K152" s="4">
        <v>20</v>
      </c>
      <c r="L152" s="4" t="s">
        <v>348</v>
      </c>
      <c r="M152" s="4">
        <v>36.0505</v>
      </c>
      <c r="N152" s="1">
        <v>19.694595081898999</v>
      </c>
      <c r="O152" s="1"/>
      <c r="P152" s="1">
        <v>100</v>
      </c>
      <c r="Q152" s="1">
        <v>4.26</v>
      </c>
      <c r="R152" s="8">
        <v>7.1</v>
      </c>
    </row>
    <row r="153" spans="1:18" x14ac:dyDescent="0.25">
      <c r="A153" s="6">
        <v>43188</v>
      </c>
      <c r="B153" s="1" t="s">
        <v>292</v>
      </c>
      <c r="C153" s="1" t="s">
        <v>360</v>
      </c>
      <c r="D153" s="1" t="s">
        <v>384</v>
      </c>
      <c r="E153" s="1" t="s">
        <v>384</v>
      </c>
      <c r="F153" s="4">
        <v>0</v>
      </c>
      <c r="G153" s="4" t="s">
        <v>318</v>
      </c>
      <c r="H153" s="4" t="s">
        <v>349</v>
      </c>
      <c r="I153" s="4" t="s">
        <v>346</v>
      </c>
      <c r="J153" s="4">
        <v>1000141095</v>
      </c>
      <c r="K153" s="4">
        <v>20</v>
      </c>
      <c r="L153" s="4" t="s">
        <v>350</v>
      </c>
      <c r="M153" s="4">
        <v>18.4821666666666</v>
      </c>
      <c r="N153" s="1">
        <v>19.6946606187946</v>
      </c>
      <c r="O153" s="1"/>
      <c r="P153" s="1">
        <v>40</v>
      </c>
      <c r="Q153" s="1">
        <v>5.46</v>
      </c>
      <c r="R153" s="8">
        <v>3.64</v>
      </c>
    </row>
    <row r="154" spans="1:18" x14ac:dyDescent="0.25">
      <c r="A154" s="6">
        <v>43188</v>
      </c>
      <c r="B154" s="1" t="s">
        <v>385</v>
      </c>
      <c r="C154" s="1" t="s">
        <v>386</v>
      </c>
      <c r="D154" s="1" t="s">
        <v>387</v>
      </c>
      <c r="E154" s="1" t="s">
        <v>387</v>
      </c>
      <c r="F154" s="4">
        <v>0</v>
      </c>
      <c r="G154" s="4" t="s">
        <v>43</v>
      </c>
      <c r="H154" s="4">
        <v>9971</v>
      </c>
      <c r="I154" s="4" t="s">
        <v>388</v>
      </c>
      <c r="J154" s="4" t="s">
        <v>389</v>
      </c>
      <c r="K154" s="4">
        <v>30</v>
      </c>
      <c r="L154" s="4" t="s">
        <v>390</v>
      </c>
      <c r="M154" s="4">
        <v>0</v>
      </c>
      <c r="N154" s="1">
        <v>0</v>
      </c>
      <c r="O154" s="1"/>
      <c r="P154" s="1">
        <v>490</v>
      </c>
      <c r="Q154" s="1">
        <v>13.5</v>
      </c>
      <c r="R154" s="8">
        <v>110.25</v>
      </c>
    </row>
    <row r="155" spans="1:18" x14ac:dyDescent="0.25">
      <c r="A155" s="6">
        <v>43188</v>
      </c>
      <c r="B155" s="1" t="s">
        <v>385</v>
      </c>
      <c r="C155" s="1" t="s">
        <v>386</v>
      </c>
      <c r="D155" s="1" t="s">
        <v>391</v>
      </c>
      <c r="E155" s="1" t="s">
        <v>391</v>
      </c>
      <c r="F155" s="4">
        <v>0</v>
      </c>
      <c r="G155" s="4" t="s">
        <v>392</v>
      </c>
      <c r="H155" s="4" t="s">
        <v>393</v>
      </c>
      <c r="I155" s="4" t="s">
        <v>394</v>
      </c>
      <c r="J155" s="4">
        <v>1000109415</v>
      </c>
      <c r="K155" s="4">
        <v>20</v>
      </c>
      <c r="L155" s="4" t="s">
        <v>395</v>
      </c>
      <c r="M155" s="4">
        <v>0</v>
      </c>
      <c r="N155" s="1">
        <v>0</v>
      </c>
      <c r="O155" s="1"/>
      <c r="P155" s="1">
        <v>240</v>
      </c>
      <c r="Q155" s="1">
        <v>7.17</v>
      </c>
      <c r="R155" s="8">
        <v>28.68</v>
      </c>
    </row>
    <row r="156" spans="1:18" x14ac:dyDescent="0.25">
      <c r="A156" s="6">
        <v>43188</v>
      </c>
      <c r="B156" s="1" t="s">
        <v>385</v>
      </c>
      <c r="C156" s="1" t="s">
        <v>386</v>
      </c>
      <c r="D156" s="1" t="s">
        <v>396</v>
      </c>
      <c r="E156" s="1" t="s">
        <v>396</v>
      </c>
      <c r="F156" s="4">
        <v>0</v>
      </c>
      <c r="G156" s="4" t="s">
        <v>43</v>
      </c>
      <c r="H156" s="4">
        <v>9971</v>
      </c>
      <c r="I156" s="4" t="s">
        <v>388</v>
      </c>
      <c r="J156" s="4" t="s">
        <v>397</v>
      </c>
      <c r="K156" s="4">
        <v>10</v>
      </c>
      <c r="L156" s="4" t="s">
        <v>398</v>
      </c>
      <c r="M156" s="4">
        <v>0</v>
      </c>
      <c r="N156" s="1">
        <v>0</v>
      </c>
      <c r="O156" s="1"/>
      <c r="P156" s="1">
        <v>210</v>
      </c>
      <c r="Q156" s="1">
        <v>13</v>
      </c>
      <c r="R156" s="8">
        <v>45.5</v>
      </c>
    </row>
    <row r="157" spans="1:18" x14ac:dyDescent="0.25">
      <c r="A157" s="14">
        <v>43188</v>
      </c>
      <c r="B157" s="15" t="s">
        <v>385</v>
      </c>
      <c r="C157" s="15" t="s">
        <v>386</v>
      </c>
      <c r="D157" s="15" t="s">
        <v>399</v>
      </c>
      <c r="E157" s="15" t="s">
        <v>399</v>
      </c>
      <c r="F157" s="16">
        <v>0</v>
      </c>
      <c r="G157" s="16" t="s">
        <v>135</v>
      </c>
      <c r="H157" s="16" t="s">
        <v>400</v>
      </c>
      <c r="I157" s="16" t="s">
        <v>401</v>
      </c>
      <c r="J157" s="16">
        <v>1000111352</v>
      </c>
      <c r="K157" s="16">
        <v>80</v>
      </c>
      <c r="L157" s="16" t="s">
        <v>402</v>
      </c>
      <c r="M157" s="16">
        <v>0</v>
      </c>
      <c r="N157" s="15">
        <v>0</v>
      </c>
      <c r="O157" s="15"/>
      <c r="P157" s="15">
        <v>6</v>
      </c>
      <c r="Q157" s="15">
        <v>10.9</v>
      </c>
      <c r="R157" s="17">
        <v>1.0900000000000001</v>
      </c>
    </row>
  </sheetData>
  <mergeCells count="1">
    <mergeCell ref="A1:B1"/>
  </mergeCell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86BD78-B8CB-47C9-BE7B-B96FDE6503FC}"/>
</file>

<file path=customXml/itemProps2.xml><?xml version="1.0" encoding="utf-8"?>
<ds:datastoreItem xmlns:ds="http://schemas.openxmlformats.org/officeDocument/2006/customXml" ds:itemID="{645ED8C6-73D6-472A-AFD9-A3C232A3FFE2}"/>
</file>

<file path=customXml/itemProps3.xml><?xml version="1.0" encoding="utf-8"?>
<ds:datastoreItem xmlns:ds="http://schemas.openxmlformats.org/officeDocument/2006/customXml" ds:itemID="{31B9C32D-094B-4BD5-A412-18A9683DD9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Corporate_EfficiencyReport_With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Madumanthi Wijethunga</dc:creator>
  <cp:lastModifiedBy>Dinindu Seneviratne</cp:lastModifiedBy>
  <dcterms:created xsi:type="dcterms:W3CDTF">2018-03-30T05:08:35Z</dcterms:created>
  <dcterms:modified xsi:type="dcterms:W3CDTF">2018-05-23T05:03:30Z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