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lai\Downloads\"/>
    </mc:Choice>
  </mc:AlternateContent>
  <xr:revisionPtr revIDLastSave="0" documentId="13_ncr:1_{F548FAE6-9192-4DFD-BAA9-E0724851E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 &amp; Time Func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OmNwd6sKVkWJw9SDHG33RqOsmyQ=="/>
    </ext>
  </extLst>
</workbook>
</file>

<file path=xl/calcChain.xml><?xml version="1.0" encoding="utf-8"?>
<calcChain xmlns="http://schemas.openxmlformats.org/spreadsheetml/2006/main">
  <c r="J13" i="1" l="1"/>
  <c r="C4" i="2"/>
  <c r="C3" i="2"/>
  <c r="I16" i="1"/>
  <c r="L3" i="1"/>
  <c r="L4" i="1"/>
  <c r="L2" i="1"/>
  <c r="E22" i="1"/>
  <c r="C23" i="1"/>
  <c r="C24" i="1"/>
  <c r="C22" i="1"/>
  <c r="I17" i="1"/>
  <c r="I18" i="1"/>
  <c r="E17" i="1"/>
  <c r="E18" i="1"/>
  <c r="E16" i="1"/>
  <c r="H12" i="1"/>
  <c r="H10" i="1"/>
  <c r="E11" i="1"/>
  <c r="E12" i="1"/>
  <c r="B11" i="1"/>
  <c r="B12" i="1"/>
  <c r="B10" i="1"/>
  <c r="H6" i="1"/>
  <c r="H7" i="1"/>
  <c r="H5" i="1"/>
  <c r="E6" i="1"/>
  <c r="E7" i="1"/>
  <c r="E5" i="1"/>
  <c r="B6" i="1"/>
  <c r="B7" i="1"/>
  <c r="B5" i="1"/>
  <c r="E2" i="1"/>
  <c r="B2" i="1"/>
  <c r="B17" i="1"/>
  <c r="B18" i="1"/>
  <c r="B16" i="1"/>
  <c r="E10" i="1"/>
  <c r="H22" i="1"/>
  <c r="G11" i="1"/>
  <c r="H11" i="1" s="1"/>
</calcChain>
</file>

<file path=xl/sharedStrings.xml><?xml version="1.0" encoding="utf-8"?>
<sst xmlns="http://schemas.openxmlformats.org/spreadsheetml/2006/main" count="23" uniqueCount="23">
  <si>
    <t>TODAY</t>
  </si>
  <si>
    <t>NOW</t>
  </si>
  <si>
    <t>Current Date</t>
  </si>
  <si>
    <t>Current Time</t>
  </si>
  <si>
    <t>DAY</t>
  </si>
  <si>
    <t>MONTH</t>
  </si>
  <si>
    <t>YEAR</t>
  </si>
  <si>
    <t>HOUR</t>
  </si>
  <si>
    <t>MINUTE</t>
  </si>
  <si>
    <t>SECOND</t>
  </si>
  <si>
    <t>DATE VALUE</t>
  </si>
  <si>
    <t>TIME VALUE</t>
  </si>
  <si>
    <t>8-28</t>
  </si>
  <si>
    <t>8:30 Pm</t>
  </si>
  <si>
    <t>28 August 1995</t>
  </si>
  <si>
    <t>19:30</t>
  </si>
  <si>
    <t>1995-08-28</t>
  </si>
  <si>
    <t>2:30 am</t>
  </si>
  <si>
    <t>EDATE</t>
  </si>
  <si>
    <t>EOMONTH</t>
  </si>
  <si>
    <t>DATE</t>
  </si>
  <si>
    <t>TIME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</si>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</sst>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206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/>
    <xf numFmtId="22" fontId="2" fillId="0" borderId="0" xfId="0" applyNumberFormat="1" applyFont="1"/>
    <xf numFmtId="14" fontId="1" fillId="0" borderId="0" xfId="0" applyNumberFormat="1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18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</sheetPr>
  <dimension ref="A1:L1000"/>
  <sheetViews>
    <sheetView tabSelected="1" workbookViewId="0">
      <selection activeCell="J14" sqref="J14"/>
    </sheetView>
  </sheetViews>
  <sheetFormatPr defaultColWidth="12.59765625" defaultRowHeight="15" customHeight="1" x14ac:dyDescent="0.25"/>
  <cols>
    <col min="1" max="2" width="18.69921875" customWidth="1"/>
    <col min="3" max="3" width="10.09765625" bestFit="1" customWidth="1"/>
    <col min="4" max="4" width="19.19921875" customWidth="1"/>
    <col min="5" max="5" width="18.69921875" customWidth="1"/>
    <col min="6" max="6" width="9" customWidth="1"/>
    <col min="7" max="7" width="14.8984375" customWidth="1"/>
    <col min="8" max="8" width="7.59765625" customWidth="1"/>
    <col min="9" max="9" width="10.09765625" bestFit="1" customWidth="1"/>
    <col min="10" max="10" width="9.09765625" bestFit="1" customWidth="1"/>
    <col min="11" max="11" width="10.09765625" bestFit="1" customWidth="1"/>
    <col min="12" max="12" width="8" bestFit="1" customWidth="1"/>
    <col min="13" max="26" width="7.59765625" customWidth="1"/>
  </cols>
  <sheetData>
    <row r="1" spans="1:12" ht="15.6" x14ac:dyDescent="0.3">
      <c r="A1" s="15" t="s">
        <v>0</v>
      </c>
      <c r="B1" s="16"/>
      <c r="D1" s="15" t="s">
        <v>1</v>
      </c>
      <c r="E1" s="16"/>
      <c r="J1" s="15" t="s">
        <v>22</v>
      </c>
      <c r="K1" s="16"/>
    </row>
    <row r="2" spans="1:12" ht="14.4" x14ac:dyDescent="0.3">
      <c r="A2" s="1" t="s">
        <v>2</v>
      </c>
      <c r="B2" s="10">
        <f ca="1">TODAY()</f>
        <v>45828</v>
      </c>
      <c r="D2" s="1" t="s">
        <v>3</v>
      </c>
      <c r="E2" s="3">
        <f ca="1">NOW()</f>
        <v>45828.348659722222</v>
      </c>
      <c r="J2" s="5">
        <v>34939</v>
      </c>
      <c r="K2" s="5">
        <v>44162</v>
      </c>
      <c r="L2">
        <f>_xlfn.DAYS(K2,J2)</f>
        <v>9223</v>
      </c>
    </row>
    <row r="3" spans="1:12" ht="14.4" x14ac:dyDescent="0.25">
      <c r="G3" s="4"/>
      <c r="J3" s="5">
        <v>41268</v>
      </c>
      <c r="K3" s="5">
        <v>44163</v>
      </c>
      <c r="L3">
        <f t="shared" ref="L3:L4" si="0">_xlfn.DAYS(K3,J3)</f>
        <v>2895</v>
      </c>
    </row>
    <row r="4" spans="1:12" ht="15.6" x14ac:dyDescent="0.3">
      <c r="A4" s="15" t="s">
        <v>4</v>
      </c>
      <c r="B4" s="16"/>
      <c r="D4" s="15" t="s">
        <v>5</v>
      </c>
      <c r="E4" s="16"/>
      <c r="G4" s="15" t="s">
        <v>6</v>
      </c>
      <c r="H4" s="16"/>
      <c r="J4" s="5">
        <v>44129</v>
      </c>
      <c r="K4" s="5">
        <v>44162</v>
      </c>
      <c r="L4">
        <f t="shared" si="0"/>
        <v>33</v>
      </c>
    </row>
    <row r="5" spans="1:12" ht="14.4" x14ac:dyDescent="0.3">
      <c r="A5" s="5">
        <v>46013</v>
      </c>
      <c r="B5" s="6">
        <f>DAY(A5)</f>
        <v>22</v>
      </c>
      <c r="C5" s="6"/>
      <c r="D5" s="5">
        <v>46013</v>
      </c>
      <c r="E5" s="6">
        <f>MONTH(D5)</f>
        <v>12</v>
      </c>
      <c r="G5" s="5">
        <v>46013</v>
      </c>
      <c r="H5" s="6">
        <f>YEAR(G5)</f>
        <v>2025</v>
      </c>
    </row>
    <row r="6" spans="1:12" ht="14.4" x14ac:dyDescent="0.3">
      <c r="A6" s="5">
        <v>31277</v>
      </c>
      <c r="B6" s="6">
        <f t="shared" ref="B6:B7" si="1">DAY(A6)</f>
        <v>18</v>
      </c>
      <c r="C6" s="6"/>
      <c r="D6" s="5">
        <v>31277</v>
      </c>
      <c r="E6" s="6">
        <f t="shared" ref="E6:E7" si="2">MONTH(D6)</f>
        <v>8</v>
      </c>
      <c r="G6" s="5">
        <v>31277</v>
      </c>
      <c r="H6" s="6">
        <f t="shared" ref="H6:H7" si="3">YEAR(G6)</f>
        <v>1985</v>
      </c>
    </row>
    <row r="7" spans="1:12" ht="14.4" x14ac:dyDescent="0.3">
      <c r="A7" s="5">
        <v>42671</v>
      </c>
      <c r="B7" s="6">
        <f t="shared" si="1"/>
        <v>28</v>
      </c>
      <c r="C7" s="6"/>
      <c r="D7" s="5">
        <v>42671</v>
      </c>
      <c r="E7" s="6">
        <f t="shared" si="2"/>
        <v>10</v>
      </c>
      <c r="G7" s="5">
        <v>42671</v>
      </c>
      <c r="H7" s="6">
        <f t="shared" si="3"/>
        <v>2016</v>
      </c>
    </row>
    <row r="8" spans="1:12" ht="13.8" x14ac:dyDescent="0.25">
      <c r="G8" s="4"/>
    </row>
    <row r="9" spans="1:12" ht="15.6" x14ac:dyDescent="0.3">
      <c r="A9" s="15" t="s">
        <v>7</v>
      </c>
      <c r="B9" s="16"/>
      <c r="D9" s="15" t="s">
        <v>8</v>
      </c>
      <c r="E9" s="16"/>
      <c r="G9" s="15" t="s">
        <v>9</v>
      </c>
      <c r="H9" s="16"/>
    </row>
    <row r="10" spans="1:12" ht="14.4" x14ac:dyDescent="0.3">
      <c r="A10" s="7">
        <v>40826.936011111109</v>
      </c>
      <c r="B10" s="6">
        <f>HOUR(A10)</f>
        <v>22</v>
      </c>
      <c r="C10" s="6"/>
      <c r="D10" s="7">
        <v>40826.936011111109</v>
      </c>
      <c r="E10" s="6">
        <f>MINUTE(D10)</f>
        <v>27</v>
      </c>
      <c r="F10" s="6"/>
      <c r="G10" s="8">
        <v>0.52135416666666667</v>
      </c>
      <c r="H10" s="6">
        <f>SECOND(G10)</f>
        <v>45</v>
      </c>
      <c r="J10" s="17"/>
    </row>
    <row r="11" spans="1:12" ht="14.4" x14ac:dyDescent="0.3">
      <c r="A11" s="7">
        <v>40825.937395833331</v>
      </c>
      <c r="B11" s="6">
        <f t="shared" ref="B11:B12" si="4">HOUR(A11)</f>
        <v>22</v>
      </c>
      <c r="C11" s="6"/>
      <c r="D11" s="7">
        <v>40825.937395833331</v>
      </c>
      <c r="E11" s="6">
        <f t="shared" ref="E11:E12" si="5">MINUTE(D11)</f>
        <v>29</v>
      </c>
      <c r="F11" s="6"/>
      <c r="G11" s="8">
        <f ca="1">NOW()</f>
        <v>45828.348659722222</v>
      </c>
      <c r="H11" s="6">
        <f t="shared" ref="H11:H12" ca="1" si="6">SECOND(G11)</f>
        <v>4</v>
      </c>
    </row>
    <row r="12" spans="1:12" ht="14.4" x14ac:dyDescent="0.3">
      <c r="A12" s="7">
        <v>40824.928368055553</v>
      </c>
      <c r="B12" s="6">
        <f t="shared" si="4"/>
        <v>22</v>
      </c>
      <c r="C12" s="6"/>
      <c r="D12" s="7">
        <v>40824.928368055553</v>
      </c>
      <c r="E12" s="6">
        <f t="shared" si="5"/>
        <v>16</v>
      </c>
      <c r="F12" s="6"/>
      <c r="G12" s="8">
        <v>0.2782175925925926</v>
      </c>
      <c r="H12" s="6">
        <f t="shared" si="6"/>
        <v>38</v>
      </c>
    </row>
    <row r="13" spans="1:12" ht="13.8" x14ac:dyDescent="0.25">
      <c r="G13" s="4"/>
      <c r="J13" t="str">
        <f ca="1">TEXT(NOW(),"HH:MM")</f>
        <v>08:22</v>
      </c>
      <c r="K13" s="14"/>
    </row>
    <row r="14" spans="1:12" ht="13.8" x14ac:dyDescent="0.25">
      <c r="G14" s="4"/>
    </row>
    <row r="15" spans="1:12" ht="15.6" x14ac:dyDescent="0.3">
      <c r="A15" s="15" t="s">
        <v>10</v>
      </c>
      <c r="B15" s="16"/>
      <c r="D15" s="15" t="s">
        <v>11</v>
      </c>
      <c r="E15" s="16"/>
      <c r="G15" s="15" t="s">
        <v>18</v>
      </c>
      <c r="H15" s="16"/>
    </row>
    <row r="16" spans="1:12" ht="14.4" x14ac:dyDescent="0.3">
      <c r="A16" s="13" t="s">
        <v>12</v>
      </c>
      <c r="B16" s="12">
        <f>DATEVALUE(A16)</f>
        <v>46966</v>
      </c>
      <c r="C16" s="1"/>
      <c r="D16" s="9" t="s">
        <v>13</v>
      </c>
      <c r="E16" s="8">
        <f>TIMEVALUE(D16)</f>
        <v>0.85416666666666663</v>
      </c>
      <c r="G16" s="5">
        <v>34939</v>
      </c>
      <c r="H16" s="6">
        <v>2</v>
      </c>
      <c r="I16" s="14">
        <f>EDATE(G16,H16)</f>
        <v>35000</v>
      </c>
    </row>
    <row r="17" spans="1:9" ht="14.4" x14ac:dyDescent="0.3">
      <c r="A17" s="9" t="s">
        <v>14</v>
      </c>
      <c r="B17" s="12">
        <f t="shared" ref="B17:B18" si="7">DATEVALUE(A17)</f>
        <v>34939</v>
      </c>
      <c r="C17" s="1"/>
      <c r="D17" s="9" t="s">
        <v>15</v>
      </c>
      <c r="E17" s="8">
        <f t="shared" ref="E17:E18" si="8">TIMEVALUE(D17)</f>
        <v>0.8125</v>
      </c>
      <c r="G17" s="5">
        <v>43997</v>
      </c>
      <c r="H17" s="6">
        <v>-2</v>
      </c>
      <c r="I17" s="14">
        <f t="shared" ref="I17:I18" si="9">EDATE(G17,H17)</f>
        <v>43936</v>
      </c>
    </row>
    <row r="18" spans="1:9" ht="15" customHeight="1" x14ac:dyDescent="0.3">
      <c r="A18" s="9" t="s">
        <v>16</v>
      </c>
      <c r="B18" s="12">
        <f t="shared" si="7"/>
        <v>34939</v>
      </c>
      <c r="C18" s="1"/>
      <c r="D18" s="9" t="s">
        <v>17</v>
      </c>
      <c r="E18" s="8">
        <f t="shared" si="8"/>
        <v>0.10416666666666667</v>
      </c>
      <c r="G18" s="5">
        <v>44190</v>
      </c>
      <c r="H18" s="6">
        <v>5</v>
      </c>
      <c r="I18" s="14">
        <f t="shared" si="9"/>
        <v>44341</v>
      </c>
    </row>
    <row r="19" spans="1:9" ht="13.8" x14ac:dyDescent="0.25"/>
    <row r="20" spans="1:9" ht="13.8" x14ac:dyDescent="0.25"/>
    <row r="21" spans="1:9" ht="15.75" customHeight="1" x14ac:dyDescent="0.3">
      <c r="A21" s="15" t="s">
        <v>19</v>
      </c>
      <c r="B21" s="16"/>
      <c r="C21" s="14"/>
      <c r="D21" s="15" t="s">
        <v>20</v>
      </c>
      <c r="E21" s="16"/>
      <c r="G21" s="15" t="s">
        <v>21</v>
      </c>
      <c r="H21" s="16"/>
    </row>
    <row r="22" spans="1:9" ht="15.75" customHeight="1" x14ac:dyDescent="0.3">
      <c r="A22" s="5">
        <v>34939</v>
      </c>
      <c r="B22" s="1">
        <v>1</v>
      </c>
      <c r="C22" s="14">
        <f>EOMONTH(A22,B22)</f>
        <v>34972</v>
      </c>
      <c r="D22" s="1">
        <v>4</v>
      </c>
      <c r="E22" s="10">
        <f>DATE(D24,D22,D23)</f>
        <v>43930</v>
      </c>
      <c r="G22" s="1">
        <v>8</v>
      </c>
      <c r="H22" s="11">
        <f>TIME(G22,G23,G24)</f>
        <v>0.35483796296296294</v>
      </c>
    </row>
    <row r="23" spans="1:9" ht="15.75" customHeight="1" x14ac:dyDescent="0.3">
      <c r="A23" s="5">
        <v>43997</v>
      </c>
      <c r="B23" s="1">
        <v>2</v>
      </c>
      <c r="C23" s="14">
        <f t="shared" ref="C23:C24" si="10">EOMONTH(A23,B23)</f>
        <v>44074</v>
      </c>
      <c r="D23" s="1">
        <v>9</v>
      </c>
      <c r="E23" s="6"/>
      <c r="G23" s="1">
        <v>30</v>
      </c>
      <c r="H23" s="6"/>
    </row>
    <row r="24" spans="1:9" ht="15.75" customHeight="1" x14ac:dyDescent="0.3">
      <c r="A24" s="5">
        <v>44190</v>
      </c>
      <c r="B24" s="1">
        <v>5</v>
      </c>
      <c r="C24" s="14">
        <f t="shared" si="10"/>
        <v>44347</v>
      </c>
      <c r="D24" s="1">
        <v>2020</v>
      </c>
      <c r="E24" s="6"/>
      <c r="G24" s="1">
        <v>58</v>
      </c>
      <c r="H24" s="6"/>
    </row>
    <row r="25" spans="1:9" ht="15.75" customHeight="1" x14ac:dyDescent="0.3">
      <c r="C25" s="5"/>
      <c r="F25" s="2"/>
    </row>
    <row r="26" spans="1:9" ht="15.75" customHeight="1" x14ac:dyDescent="0.3">
      <c r="C26" s="5"/>
      <c r="F26" s="2"/>
    </row>
    <row r="27" spans="1:9" ht="15.75" customHeight="1" x14ac:dyDescent="0.3">
      <c r="C27" s="5"/>
      <c r="F27" s="2"/>
    </row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spans="3:3" ht="15.75" customHeight="1" x14ac:dyDescent="0.25"/>
    <row r="34" spans="3:3" ht="15.75" customHeight="1" x14ac:dyDescent="0.25"/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/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">
    <mergeCell ref="D21:E21"/>
    <mergeCell ref="G21:H21"/>
    <mergeCell ref="J1:K1"/>
    <mergeCell ref="A1:B1"/>
    <mergeCell ref="D1:E1"/>
    <mergeCell ref="A4:B4"/>
    <mergeCell ref="D4:E4"/>
    <mergeCell ref="G4:H4"/>
    <mergeCell ref="A9:B9"/>
    <mergeCell ref="G9:H9"/>
    <mergeCell ref="D9:E9"/>
    <mergeCell ref="A15:B15"/>
    <mergeCell ref="D15:E15"/>
    <mergeCell ref="G15:H15"/>
    <mergeCell ref="A21:B21"/>
  </mergeCells>
  <pageMargins left="0.7" right="0.7" top="0.75" bottom="0.75" header="0" footer="0"/>
  <pageSetup orientation="portrait" r:id="rId1"/>
  <headerFooter>
    <oddFooter>&amp;C_x000D_&amp;1#&amp;"Arial Italic"&amp;10&amp;K404040 Uso Interno /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27DA-38EA-4D56-8BAD-088C327D961D}">
  <dimension ref="A3:C4"/>
  <sheetViews>
    <sheetView workbookViewId="0">
      <selection activeCell="O13" sqref="O13"/>
    </sheetView>
  </sheetViews>
  <sheetFormatPr defaultRowHeight="13.8" x14ac:dyDescent="0.25"/>
  <sheetData>
    <row r="3" spans="1:3" x14ac:dyDescent="0.25">
      <c r="A3">
        <v>14</v>
      </c>
      <c r="B3">
        <v>2</v>
      </c>
      <c r="C3">
        <f>MOD(A3,B3)</f>
        <v>0</v>
      </c>
    </row>
    <row r="4" spans="1:3" x14ac:dyDescent="0.25">
      <c r="A4">
        <v>10</v>
      </c>
      <c r="B4">
        <v>3</v>
      </c>
      <c r="C4">
        <f>MOD(A4,B4)</f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&amp; Time 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kalai kavi</cp:lastModifiedBy>
  <dcterms:created xsi:type="dcterms:W3CDTF">2020-11-03T12:10:27Z</dcterms:created>
  <dcterms:modified xsi:type="dcterms:W3CDTF">2025-06-20T03:14:04Z</dcterms:modified>
</cp:coreProperties>
</file>