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2DDD4771-C173-46E5-8810-759D6B3C75BB}" xr6:coauthVersionLast="47" xr6:coauthVersionMax="47" xr10:uidLastSave="{00000000-0000-0000-0000-000000000000}"/>
  <bookViews>
    <workbookView xWindow="-120" yWindow="-120" windowWidth="20730" windowHeight="11160" tabRatio="862" activeTab="7" xr2:uid="{00000000-000D-0000-FFFF-FFFF00000000}"/>
  </bookViews>
  <sheets>
    <sheet name="SUM" sheetId="2" r:id="rId1"/>
    <sheet name="AVERAGE " sheetId="16" r:id="rId2"/>
    <sheet name="TRIM" sheetId="21" r:id="rId3"/>
    <sheet name="CONCATENATE" sheetId="22" r:id="rId4"/>
    <sheet name="VLOOKUP" sheetId="23" r:id="rId5"/>
    <sheet name="IF" sheetId="25" r:id="rId6"/>
    <sheet name="COUNTIF" sheetId="26" r:id="rId7"/>
    <sheet name="SUMIF" sheetId="27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3">#REF!</definedName>
    <definedName name="UserChoice" localSheetId="6">#REF!</definedName>
    <definedName name="UserChoice" localSheetId="5">#REF!</definedName>
    <definedName name="UserChoice" localSheetId="0">#REF!</definedName>
    <definedName name="UserChoice" localSheetId="7">#REF!</definedName>
    <definedName name="UserChoice" localSheetId="2">#REF!</definedName>
    <definedName name="UserChoice" localSheetId="4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7" l="1"/>
  <c r="L13" i="27"/>
  <c r="M16" i="26"/>
  <c r="M13" i="26"/>
  <c r="L13" i="26"/>
  <c r="R6" i="25"/>
  <c r="R7" i="25"/>
  <c r="R8" i="25"/>
  <c r="R9" i="25"/>
  <c r="R5" i="25"/>
  <c r="Q6" i="23"/>
  <c r="Q7" i="23"/>
  <c r="Q8" i="23"/>
  <c r="Q9" i="23"/>
  <c r="Q5" i="23"/>
  <c r="M6" i="21"/>
  <c r="M7" i="21"/>
  <c r="M5" i="21"/>
  <c r="M13" i="22"/>
  <c r="L13" i="22"/>
  <c r="N10" i="16"/>
  <c r="O10" i="16"/>
  <c r="M10" i="16"/>
  <c r="P6" i="2"/>
  <c r="P7" i="2"/>
  <c r="P8" i="2"/>
  <c r="P9" i="2"/>
  <c r="P5" i="2"/>
  <c r="P9" i="27"/>
  <c r="P8" i="27"/>
  <c r="P7" i="27"/>
  <c r="P6" i="27"/>
  <c r="P5" i="27"/>
  <c r="P9" i="26"/>
  <c r="P8" i="26"/>
  <c r="P7" i="26"/>
  <c r="P6" i="26"/>
  <c r="P5" i="26"/>
  <c r="P9" i="25"/>
  <c r="P8" i="25"/>
  <c r="P7" i="25"/>
  <c r="P6" i="25"/>
  <c r="P5" i="25"/>
  <c r="P6" i="23"/>
  <c r="P7" i="23"/>
  <c r="P8" i="23"/>
  <c r="P9" i="23"/>
  <c r="P5" i="23"/>
  <c r="M10" i="22"/>
  <c r="N10" i="22"/>
  <c r="L10" i="22"/>
</calcChain>
</file>

<file path=xl/sharedStrings.xml><?xml version="1.0" encoding="utf-8"?>
<sst xmlns="http://schemas.openxmlformats.org/spreadsheetml/2006/main" count="132" uniqueCount="56">
  <si>
    <t>SUM</t>
  </si>
  <si>
    <t>This function returns the sum of the cells or range selected</t>
  </si>
  <si>
    <t xml:space="preserve"> =SUM(Number 1, Number 2...)</t>
  </si>
  <si>
    <t>Example</t>
  </si>
  <si>
    <t>AVERAGE</t>
  </si>
  <si>
    <t>This function returns the average value of the given numbers - It ignores text values and blank cells</t>
  </si>
  <si>
    <t xml:space="preserve"> =AVERAGE(Number1,Number2 and so on..)</t>
  </si>
  <si>
    <t>Average</t>
  </si>
  <si>
    <t>TRIM</t>
  </si>
  <si>
    <t>The function removes spaces all before and following the words i.e. leading and trailing spaces - and also removes extra spaces between words but does not remove the single space between words.</t>
  </si>
  <si>
    <t>String</t>
  </si>
  <si>
    <t>Result</t>
  </si>
  <si>
    <t>Formula</t>
  </si>
  <si>
    <t xml:space="preserve"> =TRIM(Text)</t>
  </si>
  <si>
    <t>VLOOKUP</t>
  </si>
  <si>
    <t>VLOOKUP function looks up a supplied value in the first column of a table, and returns the corresponding value from another column</t>
  </si>
  <si>
    <t>=VLOOKUP( lookup_value, table_array, col_index_num, [range_lookup] )</t>
  </si>
  <si>
    <t>Project 1</t>
  </si>
  <si>
    <t>Project 2</t>
  </si>
  <si>
    <t>Project 3</t>
  </si>
  <si>
    <t>Project 4</t>
  </si>
  <si>
    <t>Project 5</t>
  </si>
  <si>
    <t>Development cost</t>
  </si>
  <si>
    <t>Operational cost</t>
  </si>
  <si>
    <t>Training cost</t>
  </si>
  <si>
    <t>Total cost</t>
  </si>
  <si>
    <t xml:space="preserve">     Start-Tech Academy</t>
  </si>
  <si>
    <t>Start-Tech          Academy</t>
  </si>
  <si>
    <t xml:space="preserve">Start-Tech Academy            </t>
  </si>
  <si>
    <t>This function joins several (more than 1) text string into 1 single string</t>
  </si>
  <si>
    <t xml:space="preserve"> =CONCAT(String1, and so on..)
OR
 =String1&amp;String2&amp; so on..</t>
  </si>
  <si>
    <t>CONCAT</t>
  </si>
  <si>
    <t>Projects</t>
  </si>
  <si>
    <t>Project 6</t>
  </si>
  <si>
    <t>Est. Benefits</t>
  </si>
  <si>
    <t>Project 12</t>
  </si>
  <si>
    <t>Project 13</t>
  </si>
  <si>
    <t xml:space="preserve"> =TRIM(L5)</t>
  </si>
  <si>
    <t xml:space="preserve"> =TRIM(L6)</t>
  </si>
  <si>
    <t xml:space="preserve"> =TRIM(L7)</t>
  </si>
  <si>
    <t>Concat</t>
  </si>
  <si>
    <t>&amp;</t>
  </si>
  <si>
    <t>IF</t>
  </si>
  <si>
    <t>It checks whether a condition is true or not and on the basis of that returns a value</t>
  </si>
  <si>
    <t xml:space="preserve"> =if(Logical_Test, [value_if_true], [value_if_false])</t>
  </si>
  <si>
    <t>COUNTIF</t>
  </si>
  <si>
    <t>This function returns the count of number of cells which consist of numbers and meet a given condition</t>
  </si>
  <si>
    <t xml:space="preserve"> =COUNTIF(Range,Criteria)</t>
  </si>
  <si>
    <t>SUMIF</t>
  </si>
  <si>
    <t>This function returns the sum of the cells which meet a given criteria</t>
  </si>
  <si>
    <t xml:space="preserve"> =SUMIF(Range, Criteria, [sum_range])</t>
  </si>
  <si>
    <t>Profitable</t>
  </si>
  <si>
    <t>How many projects have estimated benefits of more than 22000?</t>
  </si>
  <si>
    <t>How many projects have estimated benefits of more than 22000 and total cost less than 20000?</t>
  </si>
  <si>
    <t>What is the total cost of projects which have estimated benefits of more than 22000?</t>
  </si>
  <si>
    <t>What is the total cost of projects which have estimated benefits of more than 22000 and development cost less than 6000?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</si>
</sst>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2" fillId="0" borderId="12" xfId="0" applyFont="1" applyBorder="1"/>
    <xf numFmtId="0" fontId="0" fillId="0" borderId="2" xfId="0" applyBorder="1"/>
    <xf numFmtId="0" fontId="10" fillId="0" borderId="0" xfId="0" applyFont="1"/>
    <xf numFmtId="2" fontId="0" fillId="0" borderId="0" xfId="0" applyNumberFormat="1"/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8" fillId="0" borderId="3" xfId="0" quotePrefix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opLeftCell="A2" zoomScaleNormal="100" workbookViewId="0">
      <selection activeCell="P11" sqref="P11"/>
    </sheetView>
  </sheetViews>
  <sheetFormatPr defaultRowHeight="15" customHeight="1" x14ac:dyDescent="0.25"/>
  <cols>
    <col min="1" max="1" width="3.7109375" customWidth="1"/>
    <col min="2" max="2" width="4.8554687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4.7109375" customWidth="1"/>
    <col min="9" max="9" width="0.7109375" style="9" customWidth="1"/>
    <col min="10" max="10" width="3.7109375" style="17" customWidth="1"/>
    <col min="11" max="11" width="4.85546875" customWidth="1"/>
    <col min="12" max="12" width="13.5703125" customWidth="1"/>
    <col min="13" max="13" width="18.140625" bestFit="1" customWidth="1"/>
    <col min="14" max="14" width="16.7109375" bestFit="1" customWidth="1"/>
    <col min="15" max="15" width="12.85546875" bestFit="1" customWidth="1"/>
    <col min="16" max="16" width="10.140625" bestFit="1" customWidth="1"/>
  </cols>
  <sheetData>
    <row r="1" spans="1:27" ht="32.25" thickBot="1" x14ac:dyDescent="0.3">
      <c r="A1" s="1"/>
      <c r="B1" s="34" t="s">
        <v>0</v>
      </c>
      <c r="C1" s="34"/>
      <c r="D1" s="1"/>
      <c r="E1" s="2"/>
      <c r="F1" s="2"/>
      <c r="G1" s="2"/>
      <c r="H1" s="2"/>
      <c r="I1" s="8"/>
      <c r="J1" s="16"/>
      <c r="K1" s="34" t="s">
        <v>3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5" t="s">
        <v>1</v>
      </c>
      <c r="D4" s="36"/>
      <c r="E4" s="36"/>
      <c r="F4" s="36"/>
      <c r="G4" s="37"/>
      <c r="H4" s="14"/>
      <c r="I4" s="10"/>
      <c r="J4" s="18"/>
      <c r="K4" s="7"/>
      <c r="L4" s="20" t="s">
        <v>32</v>
      </c>
      <c r="M4" s="20" t="s">
        <v>22</v>
      </c>
      <c r="N4" s="20" t="s">
        <v>23</v>
      </c>
      <c r="O4" s="20" t="s">
        <v>24</v>
      </c>
      <c r="P4" s="20" t="s">
        <v>25</v>
      </c>
    </row>
    <row r="5" spans="1:27" ht="15" customHeight="1" x14ac:dyDescent="0.25">
      <c r="B5" s="3"/>
      <c r="C5" s="38"/>
      <c r="D5" s="39"/>
      <c r="E5" s="39"/>
      <c r="F5" s="39"/>
      <c r="G5" s="40"/>
      <c r="H5" s="3"/>
      <c r="I5" s="11"/>
      <c r="J5" s="19"/>
      <c r="K5" s="3"/>
      <c r="L5" s="29" t="s">
        <v>17</v>
      </c>
      <c r="M5" s="29">
        <v>9400</v>
      </c>
      <c r="N5" s="29">
        <v>5800</v>
      </c>
      <c r="O5" s="29">
        <v>3100</v>
      </c>
      <c r="P5" s="23">
        <f>SUM(M5,N5,O5)</f>
        <v>18300</v>
      </c>
    </row>
    <row r="6" spans="1:27" ht="15" customHeight="1" x14ac:dyDescent="0.25">
      <c r="C6" s="38"/>
      <c r="D6" s="39"/>
      <c r="E6" s="39"/>
      <c r="F6" s="39"/>
      <c r="G6" s="40"/>
      <c r="L6" s="29" t="s">
        <v>18</v>
      </c>
      <c r="M6" s="29">
        <v>2600</v>
      </c>
      <c r="N6" s="29">
        <v>4900</v>
      </c>
      <c r="O6" s="29">
        <v>2900</v>
      </c>
      <c r="P6" s="23">
        <f t="shared" ref="P6:P9" si="0">SUM(M6,N6,O6)</f>
        <v>10400</v>
      </c>
    </row>
    <row r="7" spans="1:27" ht="15" customHeight="1" x14ac:dyDescent="0.25">
      <c r="C7" s="38"/>
      <c r="D7" s="39"/>
      <c r="E7" s="39"/>
      <c r="F7" s="39"/>
      <c r="G7" s="40"/>
      <c r="L7" s="29" t="s">
        <v>19</v>
      </c>
      <c r="M7" s="29">
        <v>5500</v>
      </c>
      <c r="N7" s="29">
        <v>7200</v>
      </c>
      <c r="O7" s="29">
        <v>8200</v>
      </c>
      <c r="P7" s="23">
        <f t="shared" si="0"/>
        <v>20900</v>
      </c>
    </row>
    <row r="8" spans="1:27" ht="15" customHeight="1" x14ac:dyDescent="0.25">
      <c r="C8" s="38"/>
      <c r="D8" s="39"/>
      <c r="E8" s="39"/>
      <c r="F8" s="39"/>
      <c r="G8" s="40"/>
      <c r="L8" s="29" t="s">
        <v>20</v>
      </c>
      <c r="M8" s="29">
        <v>7800</v>
      </c>
      <c r="N8" s="29">
        <v>4600</v>
      </c>
      <c r="O8" s="29">
        <v>7300</v>
      </c>
      <c r="P8" s="23">
        <f t="shared" si="0"/>
        <v>19700</v>
      </c>
    </row>
    <row r="9" spans="1:27" ht="15" customHeight="1" x14ac:dyDescent="0.25">
      <c r="C9" s="38"/>
      <c r="D9" s="39"/>
      <c r="E9" s="39"/>
      <c r="F9" s="39"/>
      <c r="G9" s="40"/>
      <c r="L9" s="29" t="s">
        <v>21</v>
      </c>
      <c r="M9" s="29">
        <v>2900</v>
      </c>
      <c r="N9" s="29">
        <v>2800</v>
      </c>
      <c r="O9" s="29">
        <v>1600</v>
      </c>
      <c r="P9" s="23">
        <f t="shared" si="0"/>
        <v>7300</v>
      </c>
    </row>
    <row r="10" spans="1:27" ht="15" customHeight="1" x14ac:dyDescent="0.25">
      <c r="C10" s="38"/>
      <c r="D10" s="39"/>
      <c r="E10" s="39"/>
      <c r="F10" s="39"/>
      <c r="G10" s="40"/>
    </row>
    <row r="11" spans="1:27" ht="15" customHeight="1" thickBot="1" x14ac:dyDescent="0.3">
      <c r="B11" s="5"/>
      <c r="C11" s="41"/>
      <c r="D11" s="42"/>
      <c r="E11" s="42"/>
      <c r="F11" s="42"/>
      <c r="G11" s="43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4" t="s">
        <v>2</v>
      </c>
      <c r="D14" s="45"/>
      <c r="E14" s="45"/>
      <c r="F14" s="45"/>
      <c r="G14" s="46"/>
    </row>
    <row r="15" spans="1:27" ht="15" customHeight="1" x14ac:dyDescent="0.25">
      <c r="B15" s="6"/>
      <c r="C15" s="47"/>
      <c r="D15" s="48"/>
      <c r="E15" s="48"/>
      <c r="F15" s="48"/>
      <c r="G15" s="49"/>
    </row>
    <row r="16" spans="1:27" ht="15" customHeight="1" x14ac:dyDescent="0.25">
      <c r="B16" s="6"/>
      <c r="C16" s="47"/>
      <c r="D16" s="48"/>
      <c r="E16" s="48"/>
      <c r="F16" s="48"/>
      <c r="G16" s="49"/>
    </row>
    <row r="17" spans="3:7" ht="15" customHeight="1" x14ac:dyDescent="0.25">
      <c r="C17" s="47"/>
      <c r="D17" s="48"/>
      <c r="E17" s="48"/>
      <c r="F17" s="48"/>
      <c r="G17" s="49"/>
    </row>
    <row r="18" spans="3:7" ht="15" customHeight="1" x14ac:dyDescent="0.25">
      <c r="C18" s="47"/>
      <c r="D18" s="48"/>
      <c r="E18" s="48"/>
      <c r="F18" s="48"/>
      <c r="G18" s="49"/>
    </row>
    <row r="19" spans="3:7" ht="15" customHeight="1" x14ac:dyDescent="0.25">
      <c r="C19" s="47"/>
      <c r="D19" s="48"/>
      <c r="E19" s="48"/>
      <c r="F19" s="48"/>
      <c r="G19" s="49"/>
    </row>
    <row r="20" spans="3:7" ht="15" customHeight="1" x14ac:dyDescent="0.25">
      <c r="C20" s="47"/>
      <c r="D20" s="48"/>
      <c r="E20" s="48"/>
      <c r="F20" s="48"/>
      <c r="G20" s="49"/>
    </row>
    <row r="21" spans="3:7" ht="15" customHeight="1" thickBot="1" x14ac:dyDescent="0.3">
      <c r="C21" s="50"/>
      <c r="D21" s="51"/>
      <c r="E21" s="51"/>
      <c r="F21" s="51"/>
      <c r="G21" s="52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honeticPr fontId="13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zoomScaleNormal="100" workbookViewId="0">
      <selection activeCell="Q10" sqref="Q10"/>
    </sheetView>
  </sheetViews>
  <sheetFormatPr defaultRowHeight="15" customHeight="1" x14ac:dyDescent="0.25"/>
  <cols>
    <col min="1" max="1" width="3.7109375" customWidth="1"/>
    <col min="2" max="2" width="4.425781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4.28515625" customWidth="1"/>
    <col min="9" max="9" width="0.7109375" style="9" customWidth="1"/>
    <col min="10" max="10" width="3.7109375" style="17" customWidth="1"/>
    <col min="11" max="11" width="6.85546875" customWidth="1"/>
    <col min="12" max="12" width="13.5703125" customWidth="1"/>
    <col min="13" max="13" width="18.140625" bestFit="1" customWidth="1"/>
    <col min="14" max="14" width="16.7109375" bestFit="1" customWidth="1"/>
    <col min="15" max="15" width="12.85546875" bestFit="1" customWidth="1"/>
  </cols>
  <sheetData>
    <row r="1" spans="1:27" ht="32.25" thickBot="1" x14ac:dyDescent="0.3">
      <c r="A1" s="1"/>
      <c r="B1" s="34" t="s">
        <v>4</v>
      </c>
      <c r="C1" s="34"/>
      <c r="D1" s="1"/>
      <c r="E1" s="2"/>
      <c r="F1" s="2"/>
      <c r="G1" s="2"/>
      <c r="H1" s="2"/>
      <c r="I1" s="8"/>
      <c r="J1" s="16"/>
      <c r="K1" s="34" t="s">
        <v>3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5" t="s">
        <v>5</v>
      </c>
      <c r="D4" s="36"/>
      <c r="E4" s="36"/>
      <c r="F4" s="36"/>
      <c r="G4" s="37"/>
      <c r="H4" s="14"/>
      <c r="I4" s="10"/>
      <c r="J4" s="18"/>
      <c r="K4" s="7"/>
      <c r="L4" s="20" t="s">
        <v>32</v>
      </c>
      <c r="M4" s="20" t="s">
        <v>22</v>
      </c>
      <c r="N4" s="20" t="s">
        <v>23</v>
      </c>
      <c r="O4" s="20" t="s">
        <v>24</v>
      </c>
    </row>
    <row r="5" spans="1:27" ht="15" customHeight="1" x14ac:dyDescent="0.25">
      <c r="B5" s="3"/>
      <c r="C5" s="38"/>
      <c r="D5" s="39"/>
      <c r="E5" s="39"/>
      <c r="F5" s="39"/>
      <c r="G5" s="40"/>
      <c r="H5" s="3"/>
      <c r="I5" s="11"/>
      <c r="J5" s="19"/>
      <c r="K5" s="3"/>
      <c r="L5" s="28" t="s">
        <v>17</v>
      </c>
      <c r="M5" s="29">
        <v>9400</v>
      </c>
      <c r="N5" s="29">
        <v>5800</v>
      </c>
      <c r="O5" s="29">
        <v>3100</v>
      </c>
    </row>
    <row r="6" spans="1:27" ht="15" customHeight="1" x14ac:dyDescent="0.25">
      <c r="C6" s="38"/>
      <c r="D6" s="39"/>
      <c r="E6" s="39"/>
      <c r="F6" s="39"/>
      <c r="G6" s="40"/>
      <c r="L6" s="28" t="s">
        <v>18</v>
      </c>
      <c r="M6" s="29">
        <v>2600</v>
      </c>
      <c r="N6" s="29">
        <v>4900</v>
      </c>
      <c r="O6" s="29">
        <v>2900</v>
      </c>
    </row>
    <row r="7" spans="1:27" ht="15" customHeight="1" x14ac:dyDescent="0.25">
      <c r="C7" s="38"/>
      <c r="D7" s="39"/>
      <c r="E7" s="39"/>
      <c r="F7" s="39"/>
      <c r="G7" s="40"/>
      <c r="L7" s="28" t="s">
        <v>19</v>
      </c>
      <c r="M7" s="29">
        <v>5500</v>
      </c>
      <c r="N7" s="29">
        <v>7200</v>
      </c>
      <c r="O7" s="29">
        <v>8200</v>
      </c>
    </row>
    <row r="8" spans="1:27" ht="15" customHeight="1" x14ac:dyDescent="0.25">
      <c r="C8" s="38"/>
      <c r="D8" s="39"/>
      <c r="E8" s="39"/>
      <c r="F8" s="39"/>
      <c r="G8" s="40"/>
      <c r="L8" s="28" t="s">
        <v>20</v>
      </c>
      <c r="M8" s="29">
        <v>7800</v>
      </c>
      <c r="N8" s="29">
        <v>4600</v>
      </c>
      <c r="O8" s="29">
        <v>7300</v>
      </c>
    </row>
    <row r="9" spans="1:27" ht="15" customHeight="1" x14ac:dyDescent="0.25">
      <c r="C9" s="38"/>
      <c r="D9" s="39"/>
      <c r="E9" s="39"/>
      <c r="F9" s="39"/>
      <c r="G9" s="40"/>
      <c r="L9" s="28" t="s">
        <v>21</v>
      </c>
      <c r="M9" s="29">
        <v>2900</v>
      </c>
      <c r="N9" s="29">
        <v>2800</v>
      </c>
      <c r="O9" s="29">
        <v>1600</v>
      </c>
    </row>
    <row r="10" spans="1:27" ht="15" customHeight="1" x14ac:dyDescent="0.25">
      <c r="C10" s="38"/>
      <c r="D10" s="39"/>
      <c r="E10" s="39"/>
      <c r="F10" s="39"/>
      <c r="G10" s="40"/>
      <c r="L10" s="21" t="s">
        <v>7</v>
      </c>
      <c r="M10" s="30">
        <f>AVERAGE(M5:M9)</f>
        <v>5640</v>
      </c>
      <c r="N10" s="30">
        <f t="shared" ref="N10:O10" si="0">AVERAGE(N5:N9)</f>
        <v>5060</v>
      </c>
      <c r="O10" s="30">
        <f t="shared" si="0"/>
        <v>4620</v>
      </c>
    </row>
    <row r="11" spans="1:27" ht="15" customHeight="1" thickBot="1" x14ac:dyDescent="0.3">
      <c r="B11" s="5"/>
      <c r="C11" s="41"/>
      <c r="D11" s="42"/>
      <c r="E11" s="42"/>
      <c r="F11" s="42"/>
      <c r="G11" s="43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4" t="s">
        <v>6</v>
      </c>
      <c r="D14" s="45"/>
      <c r="E14" s="45"/>
      <c r="F14" s="45"/>
      <c r="G14" s="46"/>
    </row>
    <row r="15" spans="1:27" ht="15" customHeight="1" x14ac:dyDescent="0.25">
      <c r="B15" s="6"/>
      <c r="C15" s="47"/>
      <c r="D15" s="48"/>
      <c r="E15" s="48"/>
      <c r="F15" s="48"/>
      <c r="G15" s="49"/>
    </row>
    <row r="16" spans="1:27" ht="15" customHeight="1" x14ac:dyDescent="0.25">
      <c r="B16" s="6"/>
      <c r="C16" s="47"/>
      <c r="D16" s="48"/>
      <c r="E16" s="48"/>
      <c r="F16" s="48"/>
      <c r="G16" s="49"/>
    </row>
    <row r="17" spans="3:7" ht="15" customHeight="1" x14ac:dyDescent="0.25">
      <c r="C17" s="47"/>
      <c r="D17" s="48"/>
      <c r="E17" s="48"/>
      <c r="F17" s="48"/>
      <c r="G17" s="49"/>
    </row>
    <row r="18" spans="3:7" ht="15" customHeight="1" x14ac:dyDescent="0.25">
      <c r="C18" s="47"/>
      <c r="D18" s="48"/>
      <c r="E18" s="48"/>
      <c r="F18" s="48"/>
      <c r="G18" s="49"/>
    </row>
    <row r="19" spans="3:7" ht="15" customHeight="1" x14ac:dyDescent="0.25">
      <c r="C19" s="47"/>
      <c r="D19" s="48"/>
      <c r="E19" s="48"/>
      <c r="F19" s="48"/>
      <c r="G19" s="49"/>
    </row>
    <row r="20" spans="3:7" ht="15" customHeight="1" x14ac:dyDescent="0.25">
      <c r="C20" s="47"/>
      <c r="D20" s="48"/>
      <c r="E20" s="48"/>
      <c r="F20" s="48"/>
      <c r="G20" s="49"/>
    </row>
    <row r="21" spans="3:7" ht="15" customHeight="1" thickBot="1" x14ac:dyDescent="0.3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A39B-C5FC-4194-B3E0-4BAF521E8015}">
  <dimension ref="A1:AA21"/>
  <sheetViews>
    <sheetView showGridLines="0" zoomScaleNormal="100" workbookViewId="0">
      <selection activeCell="M10" sqref="M10"/>
    </sheetView>
  </sheetViews>
  <sheetFormatPr defaultRowHeight="15" customHeight="1" x14ac:dyDescent="0.25"/>
  <cols>
    <col min="1" max="1" width="3.7109375" customWidth="1"/>
    <col min="2" max="2" width="4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4.5703125" customWidth="1"/>
    <col min="9" max="9" width="0.7109375" style="9" customWidth="1"/>
    <col min="10" max="10" width="3.7109375" style="17" customWidth="1"/>
    <col min="11" max="11" width="5.28515625" customWidth="1"/>
    <col min="12" max="12" width="30.7109375" customWidth="1"/>
    <col min="13" max="13" width="21" bestFit="1" customWidth="1"/>
    <col min="14" max="14" width="11.85546875" customWidth="1"/>
  </cols>
  <sheetData>
    <row r="1" spans="1:27" ht="32.25" thickBot="1" x14ac:dyDescent="0.3">
      <c r="A1" s="1"/>
      <c r="B1" s="34" t="s">
        <v>8</v>
      </c>
      <c r="C1" s="34"/>
      <c r="D1" s="1"/>
      <c r="E1" s="2"/>
      <c r="F1" s="2"/>
      <c r="G1" s="2"/>
      <c r="H1" s="2"/>
      <c r="I1" s="8"/>
      <c r="J1" s="16"/>
      <c r="K1" s="34" t="s">
        <v>3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21" x14ac:dyDescent="0.25">
      <c r="B4" s="14"/>
      <c r="C4" s="53" t="s">
        <v>9</v>
      </c>
      <c r="D4" s="54"/>
      <c r="E4" s="54"/>
      <c r="F4" s="54"/>
      <c r="G4" s="55"/>
      <c r="H4" s="14"/>
      <c r="I4" s="10"/>
      <c r="J4" s="18"/>
      <c r="K4" s="7"/>
      <c r="L4" s="21" t="s">
        <v>10</v>
      </c>
      <c r="M4" s="21" t="s">
        <v>11</v>
      </c>
      <c r="N4" s="62" t="s">
        <v>12</v>
      </c>
      <c r="O4" s="62"/>
      <c r="P4" s="62"/>
    </row>
    <row r="5" spans="1:27" ht="15.75" x14ac:dyDescent="0.25">
      <c r="B5" s="3"/>
      <c r="C5" s="56"/>
      <c r="D5" s="57"/>
      <c r="E5" s="57"/>
      <c r="F5" s="57"/>
      <c r="G5" s="58"/>
      <c r="H5" s="3"/>
      <c r="I5" s="11"/>
      <c r="J5" s="19"/>
      <c r="K5" s="3"/>
      <c r="L5" s="32" t="s">
        <v>26</v>
      </c>
      <c r="M5" s="31" t="str">
        <f>TRIM(L5)</f>
        <v>Start-Tech Academy</v>
      </c>
      <c r="N5" s="63" t="s">
        <v>37</v>
      </c>
      <c r="O5" s="63"/>
      <c r="P5" s="63"/>
    </row>
    <row r="6" spans="1:27" ht="15.75" x14ac:dyDescent="0.25">
      <c r="C6" s="56"/>
      <c r="D6" s="57"/>
      <c r="E6" s="57"/>
      <c r="F6" s="57"/>
      <c r="G6" s="58"/>
      <c r="L6" s="32" t="s">
        <v>27</v>
      </c>
      <c r="M6" s="31" t="str">
        <f t="shared" ref="M6:M7" si="0">TRIM(L6)</f>
        <v>Start-Tech Academy</v>
      </c>
      <c r="N6" s="63" t="s">
        <v>38</v>
      </c>
      <c r="O6" s="63"/>
      <c r="P6" s="63"/>
    </row>
    <row r="7" spans="1:27" ht="15.75" x14ac:dyDescent="0.25">
      <c r="C7" s="56"/>
      <c r="D7" s="57"/>
      <c r="E7" s="57"/>
      <c r="F7" s="57"/>
      <c r="G7" s="58"/>
      <c r="L7" s="32" t="s">
        <v>28</v>
      </c>
      <c r="M7" s="31" t="str">
        <f t="shared" si="0"/>
        <v>Start-Tech Academy</v>
      </c>
      <c r="N7" s="63" t="s">
        <v>39</v>
      </c>
      <c r="O7" s="63"/>
      <c r="P7" s="63"/>
    </row>
    <row r="8" spans="1:27" ht="15" customHeight="1" x14ac:dyDescent="0.3">
      <c r="C8" s="56"/>
      <c r="D8" s="57"/>
      <c r="E8" s="57"/>
      <c r="F8" s="57"/>
      <c r="G8" s="58"/>
      <c r="L8" s="22"/>
      <c r="M8" s="22"/>
      <c r="N8" s="22"/>
      <c r="O8" s="22"/>
    </row>
    <row r="9" spans="1:27" ht="15" customHeight="1" x14ac:dyDescent="0.25">
      <c r="C9" s="56"/>
      <c r="D9" s="57"/>
      <c r="E9" s="57"/>
      <c r="F9" s="57"/>
      <c r="G9" s="58"/>
    </row>
    <row r="10" spans="1:27" ht="15" customHeight="1" x14ac:dyDescent="0.25">
      <c r="C10" s="56"/>
      <c r="D10" s="57"/>
      <c r="E10" s="57"/>
      <c r="F10" s="57"/>
      <c r="G10" s="58"/>
    </row>
    <row r="11" spans="1:27" ht="15" customHeight="1" thickBot="1" x14ac:dyDescent="0.3">
      <c r="B11" s="5"/>
      <c r="C11" s="59"/>
      <c r="D11" s="60"/>
      <c r="E11" s="60"/>
      <c r="F11" s="60"/>
      <c r="G11" s="61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4" t="s">
        <v>13</v>
      </c>
      <c r="D14" s="45"/>
      <c r="E14" s="45"/>
      <c r="F14" s="45"/>
      <c r="G14" s="46"/>
    </row>
    <row r="15" spans="1:27" ht="15" customHeight="1" x14ac:dyDescent="0.25">
      <c r="B15" s="6"/>
      <c r="C15" s="47"/>
      <c r="D15" s="48"/>
      <c r="E15" s="48"/>
      <c r="F15" s="48"/>
      <c r="G15" s="49"/>
    </row>
    <row r="16" spans="1:27" ht="15" customHeight="1" x14ac:dyDescent="0.25">
      <c r="B16" s="6"/>
      <c r="C16" s="47"/>
      <c r="D16" s="48"/>
      <c r="E16" s="48"/>
      <c r="F16" s="48"/>
      <c r="G16" s="49"/>
    </row>
    <row r="17" spans="3:7" ht="15" customHeight="1" x14ac:dyDescent="0.25">
      <c r="C17" s="47"/>
      <c r="D17" s="48"/>
      <c r="E17" s="48"/>
      <c r="F17" s="48"/>
      <c r="G17" s="49"/>
    </row>
    <row r="18" spans="3:7" ht="15" customHeight="1" x14ac:dyDescent="0.25">
      <c r="C18" s="47"/>
      <c r="D18" s="48"/>
      <c r="E18" s="48"/>
      <c r="F18" s="48"/>
      <c r="G18" s="49"/>
    </row>
    <row r="19" spans="3:7" ht="15" customHeight="1" x14ac:dyDescent="0.25">
      <c r="C19" s="47"/>
      <c r="D19" s="48"/>
      <c r="E19" s="48"/>
      <c r="F19" s="48"/>
      <c r="G19" s="49"/>
    </row>
    <row r="20" spans="3:7" ht="15" customHeight="1" x14ac:dyDescent="0.25">
      <c r="C20" s="47"/>
      <c r="D20" s="48"/>
      <c r="E20" s="48"/>
      <c r="F20" s="48"/>
      <c r="G20" s="49"/>
    </row>
    <row r="21" spans="3:7" ht="15" customHeight="1" thickBot="1" x14ac:dyDescent="0.3">
      <c r="C21" s="50"/>
      <c r="D21" s="51"/>
      <c r="E21" s="51"/>
      <c r="F21" s="51"/>
      <c r="G21" s="52"/>
    </row>
  </sheetData>
  <mergeCells count="15">
    <mergeCell ref="C14:G21"/>
    <mergeCell ref="U1:V1"/>
    <mergeCell ref="W1:X1"/>
    <mergeCell ref="Y1:Z1"/>
    <mergeCell ref="C4:G11"/>
    <mergeCell ref="N4:P4"/>
    <mergeCell ref="N5:P5"/>
    <mergeCell ref="N6:P6"/>
    <mergeCell ref="N7:P7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6703-2F81-4808-B1B2-B6DF0B9D340C}">
  <dimension ref="A1:AA21"/>
  <sheetViews>
    <sheetView showGridLines="0" zoomScaleNormal="100" workbookViewId="0">
      <selection activeCell="O15" sqref="O15"/>
    </sheetView>
  </sheetViews>
  <sheetFormatPr defaultRowHeight="15" customHeight="1" x14ac:dyDescent="0.25"/>
  <cols>
    <col min="1" max="2" width="3.710937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3.7109375" customWidth="1"/>
    <col min="9" max="9" width="0.7109375" style="9" customWidth="1"/>
    <col min="10" max="10" width="3.7109375" style="17" customWidth="1"/>
    <col min="11" max="11" width="12.140625" customWidth="1"/>
    <col min="12" max="12" width="38.5703125" bestFit="1" customWidth="1"/>
    <col min="13" max="13" width="16.7109375" bestFit="1" customWidth="1"/>
    <col min="14" max="14" width="12.85546875" bestFit="1" customWidth="1"/>
    <col min="15" max="15" width="25.7109375" customWidth="1"/>
  </cols>
  <sheetData>
    <row r="1" spans="1:27" ht="32.25" thickBot="1" x14ac:dyDescent="0.3">
      <c r="A1" s="1"/>
      <c r="B1" s="1" t="s">
        <v>31</v>
      </c>
      <c r="C1" s="1"/>
      <c r="D1" s="1"/>
      <c r="E1" s="2"/>
      <c r="F1" s="2"/>
      <c r="G1" s="2"/>
      <c r="H1" s="2"/>
      <c r="I1" s="8"/>
      <c r="J1" s="16"/>
      <c r="K1" s="34" t="s">
        <v>3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5" t="s">
        <v>29</v>
      </c>
      <c r="D4" s="36"/>
      <c r="E4" s="36"/>
      <c r="F4" s="36"/>
      <c r="G4" s="37"/>
      <c r="H4" s="14"/>
      <c r="I4" s="10"/>
      <c r="J4" s="18"/>
      <c r="K4" s="20" t="s">
        <v>32</v>
      </c>
      <c r="L4" s="20" t="s">
        <v>22</v>
      </c>
      <c r="M4" s="20" t="s">
        <v>23</v>
      </c>
      <c r="N4" s="20" t="s">
        <v>24</v>
      </c>
    </row>
    <row r="5" spans="1:27" ht="15" customHeight="1" x14ac:dyDescent="0.25">
      <c r="B5" s="3"/>
      <c r="C5" s="38"/>
      <c r="D5" s="39"/>
      <c r="E5" s="39"/>
      <c r="F5" s="39"/>
      <c r="G5" s="40"/>
      <c r="H5" s="3"/>
      <c r="I5" s="11"/>
      <c r="J5" s="19"/>
      <c r="K5" s="28" t="s">
        <v>17</v>
      </c>
      <c r="L5" s="29">
        <v>9400</v>
      </c>
      <c r="M5" s="29">
        <v>5800</v>
      </c>
      <c r="N5" s="29">
        <v>3100</v>
      </c>
    </row>
    <row r="6" spans="1:27" ht="15" customHeight="1" x14ac:dyDescent="0.25">
      <c r="C6" s="38"/>
      <c r="D6" s="39"/>
      <c r="E6" s="39"/>
      <c r="F6" s="39"/>
      <c r="G6" s="40"/>
      <c r="K6" s="28" t="s">
        <v>18</v>
      </c>
      <c r="L6" s="29">
        <v>2600</v>
      </c>
      <c r="M6" s="29">
        <v>4900</v>
      </c>
      <c r="N6" s="29">
        <v>2900</v>
      </c>
    </row>
    <row r="7" spans="1:27" ht="15" customHeight="1" x14ac:dyDescent="0.25">
      <c r="C7" s="38"/>
      <c r="D7" s="39"/>
      <c r="E7" s="39"/>
      <c r="F7" s="39"/>
      <c r="G7" s="40"/>
      <c r="K7" s="28" t="s">
        <v>19</v>
      </c>
      <c r="L7" s="29">
        <v>5500</v>
      </c>
      <c r="M7" s="29">
        <v>7200</v>
      </c>
      <c r="N7" s="29">
        <v>8200</v>
      </c>
    </row>
    <row r="8" spans="1:27" ht="15" customHeight="1" x14ac:dyDescent="0.25">
      <c r="C8" s="38"/>
      <c r="D8" s="39"/>
      <c r="E8" s="39"/>
      <c r="F8" s="39"/>
      <c r="G8" s="40"/>
      <c r="K8" s="28" t="s">
        <v>20</v>
      </c>
      <c r="L8" s="29">
        <v>7800</v>
      </c>
      <c r="M8" s="29">
        <v>4600</v>
      </c>
      <c r="N8" s="29">
        <v>7300</v>
      </c>
    </row>
    <row r="9" spans="1:27" ht="15" customHeight="1" x14ac:dyDescent="0.25">
      <c r="C9" s="38"/>
      <c r="D9" s="39"/>
      <c r="E9" s="39"/>
      <c r="F9" s="39"/>
      <c r="G9" s="40"/>
      <c r="K9" s="28" t="s">
        <v>21</v>
      </c>
      <c r="L9" s="29">
        <v>2900</v>
      </c>
      <c r="M9" s="29">
        <v>2800</v>
      </c>
      <c r="N9" s="29">
        <v>1600</v>
      </c>
    </row>
    <row r="10" spans="1:27" ht="15" customHeight="1" x14ac:dyDescent="0.25">
      <c r="C10" s="38"/>
      <c r="D10" s="39"/>
      <c r="E10" s="39"/>
      <c r="F10" s="39"/>
      <c r="G10" s="40"/>
      <c r="K10" s="21" t="s">
        <v>7</v>
      </c>
      <c r="L10" s="29">
        <f>AVERAGE(L5:L9)</f>
        <v>5640</v>
      </c>
      <c r="M10" s="29">
        <f t="shared" ref="M10:N10" si="0">AVERAGE(M5:M9)</f>
        <v>5060</v>
      </c>
      <c r="N10" s="29">
        <f t="shared" si="0"/>
        <v>4620</v>
      </c>
    </row>
    <row r="11" spans="1:27" ht="15" customHeight="1" thickBot="1" x14ac:dyDescent="0.3">
      <c r="B11" s="5"/>
      <c r="C11" s="41"/>
      <c r="D11" s="42"/>
      <c r="E11" s="42"/>
      <c r="F11" s="42"/>
      <c r="G11" s="43"/>
    </row>
    <row r="12" spans="1:27" ht="15" customHeight="1" x14ac:dyDescent="0.4">
      <c r="B12" s="4"/>
      <c r="C12" s="12"/>
    </row>
    <row r="13" spans="1:27" ht="15" customHeight="1" thickBot="1" x14ac:dyDescent="0.4">
      <c r="C13" s="13"/>
      <c r="K13" t="s">
        <v>40</v>
      </c>
      <c r="L13" t="str">
        <f>CONCATENATE("The ",L4," of ",$K5," is ",L5)</f>
        <v>The Development cost of Project 1 is 9400</v>
      </c>
      <c r="M13" t="str">
        <f>CONCATENATE("The ",M4," of ",$K5," is ",M5)</f>
        <v>The Operational cost of Project 1 is 5800</v>
      </c>
    </row>
    <row r="14" spans="1:27" ht="15" customHeight="1" x14ac:dyDescent="0.25">
      <c r="B14" s="5"/>
      <c r="C14" s="44" t="s">
        <v>30</v>
      </c>
      <c r="D14" s="45"/>
      <c r="E14" s="45"/>
      <c r="F14" s="45"/>
      <c r="G14" s="46"/>
      <c r="K14" t="s">
        <v>41</v>
      </c>
    </row>
    <row r="15" spans="1:27" ht="15" customHeight="1" x14ac:dyDescent="0.25">
      <c r="B15" s="6"/>
      <c r="C15" s="47"/>
      <c r="D15" s="48"/>
      <c r="E15" s="48"/>
      <c r="F15" s="48"/>
      <c r="G15" s="49"/>
    </row>
    <row r="16" spans="1:27" ht="15" customHeight="1" x14ac:dyDescent="0.25">
      <c r="B16" s="6"/>
      <c r="C16" s="47"/>
      <c r="D16" s="48"/>
      <c r="E16" s="48"/>
      <c r="F16" s="48"/>
      <c r="G16" s="49"/>
    </row>
    <row r="17" spans="3:7" ht="15" customHeight="1" x14ac:dyDescent="0.25">
      <c r="C17" s="47"/>
      <c r="D17" s="48"/>
      <c r="E17" s="48"/>
      <c r="F17" s="48"/>
      <c r="G17" s="49"/>
    </row>
    <row r="18" spans="3:7" ht="15" customHeight="1" x14ac:dyDescent="0.25">
      <c r="C18" s="47"/>
      <c r="D18" s="48"/>
      <c r="E18" s="48"/>
      <c r="F18" s="48"/>
      <c r="G18" s="49"/>
    </row>
    <row r="19" spans="3:7" ht="15" customHeight="1" x14ac:dyDescent="0.25">
      <c r="C19" s="47"/>
      <c r="D19" s="48"/>
      <c r="E19" s="48"/>
      <c r="F19" s="48"/>
      <c r="G19" s="49"/>
    </row>
    <row r="20" spans="3:7" ht="15" customHeight="1" x14ac:dyDescent="0.25">
      <c r="C20" s="47"/>
      <c r="D20" s="48"/>
      <c r="E20" s="48"/>
      <c r="F20" s="48"/>
      <c r="G20" s="49"/>
    </row>
    <row r="21" spans="3:7" ht="15" customHeight="1" thickBot="1" x14ac:dyDescent="0.3">
      <c r="C21" s="50"/>
      <c r="D21" s="51"/>
      <c r="E21" s="51"/>
      <c r="F21" s="51"/>
      <c r="G21" s="52"/>
    </row>
  </sheetData>
  <mergeCells count="10">
    <mergeCell ref="W1:X1"/>
    <mergeCell ref="Y1:Z1"/>
    <mergeCell ref="C4:G11"/>
    <mergeCell ref="C14:G2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2B858-DAAF-4661-8340-8F70FB21D15A}">
  <dimension ref="A1:AB21"/>
  <sheetViews>
    <sheetView showGridLines="0" topLeftCell="B2" zoomScaleNormal="100" workbookViewId="0">
      <selection activeCell="Q5" sqref="Q5"/>
    </sheetView>
  </sheetViews>
  <sheetFormatPr defaultRowHeight="15" customHeight="1" x14ac:dyDescent="0.25"/>
  <cols>
    <col min="1" max="1" width="3.7109375" customWidth="1"/>
    <col min="2" max="2" width="5.425781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4.7109375" customWidth="1"/>
    <col min="9" max="9" width="0.7109375" style="9" customWidth="1"/>
    <col min="10" max="10" width="3.7109375" style="17" customWidth="1"/>
    <col min="11" max="11" width="3.7109375" customWidth="1"/>
    <col min="12" max="12" width="12.7109375" customWidth="1"/>
    <col min="13" max="13" width="18.140625" bestFit="1" customWidth="1"/>
    <col min="14" max="14" width="16.7109375" bestFit="1" customWidth="1"/>
    <col min="15" max="15" width="13" bestFit="1" customWidth="1"/>
    <col min="16" max="16" width="13" customWidth="1"/>
    <col min="17" max="17" width="13.7109375" customWidth="1"/>
  </cols>
  <sheetData>
    <row r="1" spans="1:28" ht="32.25" thickBot="1" x14ac:dyDescent="0.3">
      <c r="A1" s="1"/>
      <c r="B1" s="1" t="s">
        <v>14</v>
      </c>
      <c r="C1" s="1"/>
      <c r="D1" s="1"/>
      <c r="E1" s="2"/>
      <c r="F1" s="2"/>
      <c r="G1" s="2"/>
      <c r="H1" s="2"/>
      <c r="I1" s="8"/>
      <c r="J1" s="16"/>
      <c r="K1" s="34" t="s">
        <v>3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15"/>
    </row>
    <row r="2" spans="1:28" ht="15" customHeight="1" thickTop="1" x14ac:dyDescent="0.25"/>
    <row r="3" spans="1:28" ht="15" customHeight="1" thickBot="1" x14ac:dyDescent="0.45">
      <c r="B3" s="12"/>
    </row>
    <row r="4" spans="1:28" ht="15" customHeight="1" x14ac:dyDescent="0.25">
      <c r="B4" s="14"/>
      <c r="C4" s="53" t="s">
        <v>15</v>
      </c>
      <c r="D4" s="54"/>
      <c r="E4" s="54"/>
      <c r="F4" s="54"/>
      <c r="G4" s="55"/>
      <c r="H4" s="14"/>
      <c r="I4" s="10"/>
      <c r="J4" s="18"/>
      <c r="K4" s="7"/>
      <c r="L4" s="20" t="s">
        <v>32</v>
      </c>
      <c r="M4" s="20" t="s">
        <v>22</v>
      </c>
      <c r="N4" s="20" t="s">
        <v>23</v>
      </c>
      <c r="O4" s="20" t="s">
        <v>24</v>
      </c>
      <c r="P4" s="20" t="s">
        <v>25</v>
      </c>
      <c r="Q4" s="20" t="s">
        <v>34</v>
      </c>
    </row>
    <row r="5" spans="1:28" ht="15" customHeight="1" x14ac:dyDescent="0.25">
      <c r="B5" s="3"/>
      <c r="C5" s="56"/>
      <c r="D5" s="57"/>
      <c r="E5" s="57"/>
      <c r="F5" s="57"/>
      <c r="G5" s="58"/>
      <c r="H5" s="3"/>
      <c r="I5" s="11"/>
      <c r="J5" s="19"/>
      <c r="K5" s="3"/>
      <c r="L5" s="29" t="s">
        <v>17</v>
      </c>
      <c r="M5" s="29">
        <v>9400</v>
      </c>
      <c r="N5" s="29">
        <v>5800</v>
      </c>
      <c r="O5" s="29">
        <v>3100</v>
      </c>
      <c r="P5" s="23">
        <f>SUM(M5:O5)</f>
        <v>18300</v>
      </c>
      <c r="Q5" s="23">
        <f>VLOOKUP(L5,$L$13:$M$21,2,)</f>
        <v>13500</v>
      </c>
    </row>
    <row r="6" spans="1:28" ht="15" customHeight="1" x14ac:dyDescent="0.25">
      <c r="C6" s="56"/>
      <c r="D6" s="57"/>
      <c r="E6" s="57"/>
      <c r="F6" s="57"/>
      <c r="G6" s="58"/>
      <c r="L6" s="29" t="s">
        <v>18</v>
      </c>
      <c r="M6" s="29">
        <v>2600</v>
      </c>
      <c r="N6" s="29">
        <v>4900</v>
      </c>
      <c r="O6" s="29">
        <v>2900</v>
      </c>
      <c r="P6" s="23">
        <f t="shared" ref="P6:P9" si="0">SUM(M6:O6)</f>
        <v>10400</v>
      </c>
      <c r="Q6" s="23">
        <f t="shared" ref="Q6:Q9" si="1">VLOOKUP(L6,$L$13:$M$21,2,)</f>
        <v>18600</v>
      </c>
    </row>
    <row r="7" spans="1:28" ht="15" customHeight="1" x14ac:dyDescent="0.25">
      <c r="C7" s="56"/>
      <c r="D7" s="57"/>
      <c r="E7" s="57"/>
      <c r="F7" s="57"/>
      <c r="G7" s="58"/>
      <c r="L7" s="29" t="s">
        <v>19</v>
      </c>
      <c r="M7" s="29">
        <v>5500</v>
      </c>
      <c r="N7" s="29">
        <v>7200</v>
      </c>
      <c r="O7" s="29">
        <v>8200</v>
      </c>
      <c r="P7" s="23">
        <f t="shared" si="0"/>
        <v>20900</v>
      </c>
      <c r="Q7" s="23">
        <f t="shared" si="1"/>
        <v>25500</v>
      </c>
    </row>
    <row r="8" spans="1:28" ht="15" customHeight="1" x14ac:dyDescent="0.25">
      <c r="C8" s="56"/>
      <c r="D8" s="57"/>
      <c r="E8" s="57"/>
      <c r="F8" s="57"/>
      <c r="G8" s="58"/>
      <c r="L8" s="29" t="s">
        <v>20</v>
      </c>
      <c r="M8" s="29">
        <v>7800</v>
      </c>
      <c r="N8" s="29">
        <v>4600</v>
      </c>
      <c r="O8" s="29">
        <v>7300</v>
      </c>
      <c r="P8" s="23">
        <f t="shared" si="0"/>
        <v>19700</v>
      </c>
      <c r="Q8" s="23">
        <f t="shared" si="1"/>
        <v>24600</v>
      </c>
    </row>
    <row r="9" spans="1:28" ht="15" customHeight="1" x14ac:dyDescent="0.25">
      <c r="C9" s="56"/>
      <c r="D9" s="57"/>
      <c r="E9" s="57"/>
      <c r="F9" s="57"/>
      <c r="G9" s="58"/>
      <c r="L9" s="29" t="s">
        <v>21</v>
      </c>
      <c r="M9" s="29">
        <v>2900</v>
      </c>
      <c r="N9" s="29">
        <v>2800</v>
      </c>
      <c r="O9" s="29">
        <v>1600</v>
      </c>
      <c r="P9" s="23">
        <f t="shared" si="0"/>
        <v>7300</v>
      </c>
      <c r="Q9" s="23">
        <f t="shared" si="1"/>
        <v>30000</v>
      </c>
    </row>
    <row r="10" spans="1:28" ht="15" customHeight="1" x14ac:dyDescent="0.25">
      <c r="C10" s="56"/>
      <c r="D10" s="57"/>
      <c r="E10" s="57"/>
      <c r="F10" s="57"/>
      <c r="G10" s="58"/>
      <c r="M10" s="24"/>
    </row>
    <row r="11" spans="1:28" ht="15" customHeight="1" thickBot="1" x14ac:dyDescent="0.3">
      <c r="B11" s="5"/>
      <c r="C11" s="59"/>
      <c r="D11" s="60"/>
      <c r="E11" s="60"/>
      <c r="F11" s="60"/>
      <c r="G11" s="61"/>
      <c r="M11" s="24"/>
      <c r="O11" s="25"/>
      <c r="P11" s="25"/>
    </row>
    <row r="12" spans="1:28" ht="15" customHeight="1" x14ac:dyDescent="0.4">
      <c r="B12" s="4"/>
      <c r="C12" s="12"/>
      <c r="M12" s="24"/>
    </row>
    <row r="13" spans="1:28" ht="15" customHeight="1" thickBot="1" x14ac:dyDescent="0.4">
      <c r="C13" s="13"/>
      <c r="L13" s="21" t="s">
        <v>32</v>
      </c>
      <c r="M13" s="26" t="s">
        <v>34</v>
      </c>
      <c r="N13" s="27"/>
    </row>
    <row r="14" spans="1:28" ht="15" customHeight="1" x14ac:dyDescent="0.25">
      <c r="C14" s="64" t="s">
        <v>16</v>
      </c>
      <c r="D14" s="45"/>
      <c r="E14" s="45"/>
      <c r="F14" s="45"/>
      <c r="G14" s="46"/>
      <c r="L14" s="29" t="s">
        <v>33</v>
      </c>
      <c r="M14" s="29">
        <v>27900</v>
      </c>
    </row>
    <row r="15" spans="1:28" ht="15" customHeight="1" x14ac:dyDescent="0.25">
      <c r="C15" s="47"/>
      <c r="D15" s="48"/>
      <c r="E15" s="48"/>
      <c r="F15" s="48"/>
      <c r="G15" s="49"/>
      <c r="L15" s="29" t="s">
        <v>18</v>
      </c>
      <c r="M15" s="29">
        <v>18600</v>
      </c>
    </row>
    <row r="16" spans="1:28" ht="15" customHeight="1" x14ac:dyDescent="0.25">
      <c r="C16" s="47"/>
      <c r="D16" s="48"/>
      <c r="E16" s="48"/>
      <c r="F16" s="48"/>
      <c r="G16" s="49"/>
      <c r="L16" s="29" t="s">
        <v>20</v>
      </c>
      <c r="M16" s="29">
        <v>24600</v>
      </c>
    </row>
    <row r="17" spans="2:13" ht="15" customHeight="1" x14ac:dyDescent="0.25">
      <c r="B17" s="5"/>
      <c r="C17" s="47"/>
      <c r="D17" s="48"/>
      <c r="E17" s="48"/>
      <c r="F17" s="48"/>
      <c r="G17" s="49"/>
      <c r="L17" s="29" t="s">
        <v>35</v>
      </c>
      <c r="M17" s="29">
        <v>29700</v>
      </c>
    </row>
    <row r="18" spans="2:13" ht="15" customHeight="1" x14ac:dyDescent="0.25">
      <c r="B18" s="6"/>
      <c r="C18" s="47"/>
      <c r="D18" s="48"/>
      <c r="E18" s="48"/>
      <c r="F18" s="48"/>
      <c r="G18" s="49"/>
      <c r="L18" s="29" t="s">
        <v>36</v>
      </c>
      <c r="M18" s="29">
        <v>19500</v>
      </c>
    </row>
    <row r="19" spans="2:13" ht="15" customHeight="1" x14ac:dyDescent="0.25">
      <c r="B19" s="6"/>
      <c r="C19" s="47"/>
      <c r="D19" s="48"/>
      <c r="E19" s="48"/>
      <c r="F19" s="48"/>
      <c r="G19" s="49"/>
      <c r="L19" s="29" t="s">
        <v>19</v>
      </c>
      <c r="M19" s="29">
        <v>25500</v>
      </c>
    </row>
    <row r="20" spans="2:13" ht="15" customHeight="1" x14ac:dyDescent="0.25">
      <c r="C20" s="47"/>
      <c r="D20" s="48"/>
      <c r="E20" s="48"/>
      <c r="F20" s="48"/>
      <c r="G20" s="49"/>
      <c r="L20" s="29" t="s">
        <v>21</v>
      </c>
      <c r="M20" s="29">
        <v>30000</v>
      </c>
    </row>
    <row r="21" spans="2:13" ht="15" customHeight="1" thickBot="1" x14ac:dyDescent="0.3">
      <c r="C21" s="50"/>
      <c r="D21" s="51"/>
      <c r="E21" s="51"/>
      <c r="F21" s="51"/>
      <c r="G21" s="52"/>
      <c r="L21" s="29" t="s">
        <v>17</v>
      </c>
      <c r="M21" s="29">
        <v>13500</v>
      </c>
    </row>
  </sheetData>
  <mergeCells count="9">
    <mergeCell ref="Z1:AA1"/>
    <mergeCell ref="C4:G11"/>
    <mergeCell ref="C14:G21"/>
    <mergeCell ref="K1:N1"/>
    <mergeCell ref="O1:Q1"/>
    <mergeCell ref="R1:S1"/>
    <mergeCell ref="T1:U1"/>
    <mergeCell ref="V1:W1"/>
    <mergeCell ref="X1:Y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C950-447A-4FFA-8EA5-1A5685EB7AB0}">
  <dimension ref="A1:Z21"/>
  <sheetViews>
    <sheetView showGridLines="0" topLeftCell="D2" zoomScaleNormal="100" workbookViewId="0">
      <selection activeCell="T6" sqref="T6"/>
    </sheetView>
  </sheetViews>
  <sheetFormatPr defaultRowHeight="15" customHeight="1" x14ac:dyDescent="0.25"/>
  <cols>
    <col min="1" max="1" width="2.28515625" customWidth="1"/>
    <col min="2" max="2" width="3.710937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4" customWidth="1"/>
    <col min="9" max="9" width="0.7109375" style="9" customWidth="1"/>
    <col min="10" max="10" width="3.7109375" style="17" customWidth="1"/>
    <col min="11" max="11" width="3.7109375" customWidth="1"/>
    <col min="12" max="12" width="12.7109375" customWidth="1"/>
    <col min="13" max="13" width="18.140625" bestFit="1" customWidth="1"/>
    <col min="14" max="14" width="16.7109375" bestFit="1" customWidth="1"/>
    <col min="15" max="15" width="13" bestFit="1" customWidth="1"/>
    <col min="16" max="16" width="13" customWidth="1"/>
    <col min="17" max="17" width="13.7109375" customWidth="1"/>
    <col min="18" max="18" width="15.5703125" customWidth="1"/>
  </cols>
  <sheetData>
    <row r="1" spans="1:26" ht="32.25" thickBot="1" x14ac:dyDescent="0.3">
      <c r="A1" s="1"/>
      <c r="B1" s="1" t="s">
        <v>42</v>
      </c>
      <c r="C1" s="1"/>
      <c r="D1" s="1"/>
      <c r="E1" s="2"/>
      <c r="F1" s="2"/>
      <c r="G1" s="2"/>
      <c r="H1" s="2"/>
      <c r="I1" s="8"/>
      <c r="J1" s="16"/>
      <c r="K1" s="34" t="s">
        <v>3</v>
      </c>
      <c r="L1" s="34"/>
      <c r="M1" s="15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15"/>
    </row>
    <row r="2" spans="1:26" ht="15" customHeight="1" thickTop="1" x14ac:dyDescent="0.25"/>
    <row r="3" spans="1:26" ht="27" thickBot="1" x14ac:dyDescent="0.45">
      <c r="B3" s="12"/>
    </row>
    <row r="4" spans="1:26" ht="15" customHeight="1" x14ac:dyDescent="0.25">
      <c r="B4" s="14"/>
      <c r="C4" s="35" t="s">
        <v>43</v>
      </c>
      <c r="D4" s="36"/>
      <c r="E4" s="36"/>
      <c r="F4" s="36"/>
      <c r="G4" s="37"/>
      <c r="H4" s="14"/>
      <c r="I4" s="10"/>
      <c r="J4" s="18"/>
      <c r="L4" s="20" t="s">
        <v>32</v>
      </c>
      <c r="M4" s="20" t="s">
        <v>22</v>
      </c>
      <c r="N4" s="20" t="s">
        <v>23</v>
      </c>
      <c r="O4" s="20" t="s">
        <v>24</v>
      </c>
      <c r="P4" s="20" t="s">
        <v>25</v>
      </c>
      <c r="Q4" s="20" t="s">
        <v>34</v>
      </c>
      <c r="R4" s="20" t="s">
        <v>51</v>
      </c>
    </row>
    <row r="5" spans="1:26" ht="15" customHeight="1" x14ac:dyDescent="0.25">
      <c r="B5" s="3"/>
      <c r="C5" s="38"/>
      <c r="D5" s="39"/>
      <c r="E5" s="39"/>
      <c r="F5" s="39"/>
      <c r="G5" s="40"/>
      <c r="H5" s="3"/>
      <c r="I5" s="11"/>
      <c r="J5" s="19"/>
      <c r="L5" s="29" t="s">
        <v>17</v>
      </c>
      <c r="M5" s="29">
        <v>9400</v>
      </c>
      <c r="N5" s="29">
        <v>5800</v>
      </c>
      <c r="O5" s="29">
        <v>3100</v>
      </c>
      <c r="P5" s="23">
        <f>SUM(M5:O5)</f>
        <v>18300</v>
      </c>
      <c r="Q5" s="23">
        <v>13500</v>
      </c>
      <c r="R5" s="23" t="str">
        <f>IF(Q5&gt;P5,"profitable","Not profitable")</f>
        <v>Not profitable</v>
      </c>
    </row>
    <row r="6" spans="1:26" ht="15" customHeight="1" x14ac:dyDescent="0.25">
      <c r="C6" s="38"/>
      <c r="D6" s="39"/>
      <c r="E6" s="39"/>
      <c r="F6" s="39"/>
      <c r="G6" s="40"/>
      <c r="L6" s="29" t="s">
        <v>18</v>
      </c>
      <c r="M6" s="29">
        <v>2600</v>
      </c>
      <c r="N6" s="29">
        <v>4900</v>
      </c>
      <c r="O6" s="29">
        <v>2900</v>
      </c>
      <c r="P6" s="23">
        <f t="shared" ref="P6:P9" si="0">SUM(M6:O6)</f>
        <v>10400</v>
      </c>
      <c r="Q6" s="23">
        <v>18600</v>
      </c>
      <c r="R6" s="23" t="str">
        <f t="shared" ref="R6:R9" si="1">IF(Q6&gt;P6,"profitable","Not profitable")</f>
        <v>profitable</v>
      </c>
    </row>
    <row r="7" spans="1:26" ht="15" customHeight="1" x14ac:dyDescent="0.25">
      <c r="C7" s="38"/>
      <c r="D7" s="39"/>
      <c r="E7" s="39"/>
      <c r="F7" s="39"/>
      <c r="G7" s="40"/>
      <c r="L7" s="29" t="s">
        <v>19</v>
      </c>
      <c r="M7" s="29">
        <v>5500</v>
      </c>
      <c r="N7" s="29">
        <v>7200</v>
      </c>
      <c r="O7" s="29">
        <v>8200</v>
      </c>
      <c r="P7" s="23">
        <f t="shared" si="0"/>
        <v>20900</v>
      </c>
      <c r="Q7" s="23">
        <v>25500</v>
      </c>
      <c r="R7" s="23" t="str">
        <f t="shared" si="1"/>
        <v>profitable</v>
      </c>
    </row>
    <row r="8" spans="1:26" ht="15" customHeight="1" x14ac:dyDescent="0.25">
      <c r="C8" s="38"/>
      <c r="D8" s="39"/>
      <c r="E8" s="39"/>
      <c r="F8" s="39"/>
      <c r="G8" s="40"/>
      <c r="L8" s="29" t="s">
        <v>20</v>
      </c>
      <c r="M8" s="29">
        <v>7800</v>
      </c>
      <c r="N8" s="29">
        <v>4600</v>
      </c>
      <c r="O8" s="29">
        <v>7300</v>
      </c>
      <c r="P8" s="23">
        <f t="shared" si="0"/>
        <v>19700</v>
      </c>
      <c r="Q8" s="23">
        <v>24600</v>
      </c>
      <c r="R8" s="23" t="str">
        <f t="shared" si="1"/>
        <v>profitable</v>
      </c>
    </row>
    <row r="9" spans="1:26" ht="15" customHeight="1" x14ac:dyDescent="0.25">
      <c r="C9" s="38"/>
      <c r="D9" s="39"/>
      <c r="E9" s="39"/>
      <c r="F9" s="39"/>
      <c r="G9" s="40"/>
      <c r="L9" s="29" t="s">
        <v>21</v>
      </c>
      <c r="M9" s="29">
        <v>2900</v>
      </c>
      <c r="N9" s="29">
        <v>2800</v>
      </c>
      <c r="O9" s="29">
        <v>1600</v>
      </c>
      <c r="P9" s="23">
        <f t="shared" si="0"/>
        <v>7300</v>
      </c>
      <c r="Q9" s="23">
        <v>30000</v>
      </c>
      <c r="R9" s="23" t="str">
        <f t="shared" si="1"/>
        <v>profitable</v>
      </c>
    </row>
    <row r="10" spans="1:26" ht="15" customHeight="1" x14ac:dyDescent="0.25">
      <c r="C10" s="38"/>
      <c r="D10" s="39"/>
      <c r="E10" s="39"/>
      <c r="F10" s="39"/>
      <c r="G10" s="40"/>
    </row>
    <row r="11" spans="1:26" ht="15" customHeight="1" thickBot="1" x14ac:dyDescent="0.3">
      <c r="B11" s="5"/>
      <c r="C11" s="41"/>
      <c r="D11" s="42"/>
      <c r="E11" s="42"/>
      <c r="F11" s="42"/>
      <c r="G11" s="43"/>
    </row>
    <row r="12" spans="1:26" ht="38.25" customHeight="1" x14ac:dyDescent="0.4">
      <c r="B12" s="4"/>
      <c r="C12" s="12"/>
    </row>
    <row r="13" spans="1:26" ht="15" customHeight="1" thickBot="1" x14ac:dyDescent="0.4">
      <c r="C13" s="13"/>
    </row>
    <row r="14" spans="1:26" ht="15" customHeight="1" x14ac:dyDescent="0.25">
      <c r="B14" s="5"/>
      <c r="C14" s="44" t="s">
        <v>44</v>
      </c>
      <c r="D14" s="45"/>
      <c r="E14" s="45"/>
      <c r="F14" s="45"/>
      <c r="G14" s="46"/>
    </row>
    <row r="15" spans="1:26" ht="15" customHeight="1" x14ac:dyDescent="0.25">
      <c r="B15" s="6"/>
      <c r="C15" s="47"/>
      <c r="D15" s="48"/>
      <c r="E15" s="48"/>
      <c r="F15" s="48"/>
      <c r="G15" s="49"/>
    </row>
    <row r="16" spans="1:26" ht="15" customHeight="1" x14ac:dyDescent="0.25">
      <c r="B16" s="6"/>
      <c r="C16" s="47"/>
      <c r="D16" s="48"/>
      <c r="E16" s="48"/>
      <c r="F16" s="48"/>
      <c r="G16" s="49"/>
    </row>
    <row r="17" spans="3:7" ht="15" customHeight="1" x14ac:dyDescent="0.25">
      <c r="C17" s="47"/>
      <c r="D17" s="48"/>
      <c r="E17" s="48"/>
      <c r="F17" s="48"/>
      <c r="G17" s="49"/>
    </row>
    <row r="18" spans="3:7" ht="15" customHeight="1" x14ac:dyDescent="0.25">
      <c r="C18" s="47"/>
      <c r="D18" s="48"/>
      <c r="E18" s="48"/>
      <c r="F18" s="48"/>
      <c r="G18" s="49"/>
    </row>
    <row r="19" spans="3:7" ht="15" customHeight="1" x14ac:dyDescent="0.25">
      <c r="C19" s="47"/>
      <c r="D19" s="48"/>
      <c r="E19" s="48"/>
      <c r="F19" s="48"/>
      <c r="G19" s="49"/>
    </row>
    <row r="20" spans="3:7" ht="15" customHeight="1" x14ac:dyDescent="0.25">
      <c r="C20" s="47"/>
      <c r="D20" s="48"/>
      <c r="E20" s="48"/>
      <c r="F20" s="48"/>
      <c r="G20" s="49"/>
    </row>
    <row r="21" spans="3:7" ht="15" customHeight="1" thickBot="1" x14ac:dyDescent="0.3">
      <c r="C21" s="50"/>
      <c r="D21" s="51"/>
      <c r="E21" s="51"/>
      <c r="F21" s="51"/>
      <c r="G21" s="52"/>
    </row>
  </sheetData>
  <mergeCells count="9">
    <mergeCell ref="X1:Y1"/>
    <mergeCell ref="C4:G11"/>
    <mergeCell ref="C14:G21"/>
    <mergeCell ref="K1:L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31C-6876-42A2-9E0C-86CE11FEA845}">
  <dimension ref="A1:AA21"/>
  <sheetViews>
    <sheetView showGridLines="0" zoomScale="90" zoomScaleNormal="90" workbookViewId="0">
      <selection activeCell="M17" sqref="M17"/>
    </sheetView>
  </sheetViews>
  <sheetFormatPr defaultRowHeight="15" customHeight="1" x14ac:dyDescent="0.25"/>
  <cols>
    <col min="1" max="2" width="3.710937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3.7109375" customWidth="1"/>
    <col min="12" max="12" width="12.7109375" customWidth="1"/>
    <col min="13" max="13" width="18.140625" bestFit="1" customWidth="1"/>
    <col min="14" max="14" width="16.7109375" bestFit="1" customWidth="1"/>
    <col min="15" max="15" width="13" bestFit="1" customWidth="1"/>
    <col min="16" max="16" width="13" customWidth="1"/>
    <col min="17" max="17" width="13.7109375" customWidth="1"/>
    <col min="18" max="18" width="14.42578125" bestFit="1" customWidth="1"/>
  </cols>
  <sheetData>
    <row r="1" spans="1:27" ht="32.25" thickBot="1" x14ac:dyDescent="0.3">
      <c r="A1" s="1"/>
      <c r="B1" s="1" t="s">
        <v>45</v>
      </c>
      <c r="C1" s="1"/>
      <c r="D1" s="1"/>
      <c r="E1" s="2"/>
      <c r="F1" s="2"/>
      <c r="G1" s="2"/>
      <c r="H1" s="2"/>
      <c r="I1" s="8"/>
      <c r="J1" s="16"/>
      <c r="K1" s="34" t="s">
        <v>3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5" t="s">
        <v>46</v>
      </c>
      <c r="D4" s="36"/>
      <c r="E4" s="36"/>
      <c r="F4" s="36"/>
      <c r="G4" s="37"/>
      <c r="H4" s="14"/>
      <c r="I4" s="10"/>
      <c r="J4" s="18"/>
      <c r="K4" s="7"/>
      <c r="L4" s="20" t="s">
        <v>32</v>
      </c>
      <c r="M4" s="20" t="s">
        <v>22</v>
      </c>
      <c r="N4" s="20" t="s">
        <v>23</v>
      </c>
      <c r="O4" s="20" t="s">
        <v>24</v>
      </c>
      <c r="P4" s="20" t="s">
        <v>25</v>
      </c>
      <c r="Q4" s="20" t="s">
        <v>34</v>
      </c>
    </row>
    <row r="5" spans="1:27" ht="15" customHeight="1" x14ac:dyDescent="0.25">
      <c r="B5" s="3"/>
      <c r="C5" s="38"/>
      <c r="D5" s="39"/>
      <c r="E5" s="39"/>
      <c r="F5" s="39"/>
      <c r="G5" s="40"/>
      <c r="H5" s="3"/>
      <c r="I5" s="11"/>
      <c r="J5" s="19"/>
      <c r="K5" s="3"/>
      <c r="L5" s="29" t="s">
        <v>17</v>
      </c>
      <c r="M5" s="29">
        <v>9400</v>
      </c>
      <c r="N5" s="29">
        <v>5800</v>
      </c>
      <c r="O5" s="29">
        <v>3100</v>
      </c>
      <c r="P5" s="23">
        <f>SUM(M5:O5)</f>
        <v>18300</v>
      </c>
      <c r="Q5" s="23">
        <v>13500</v>
      </c>
    </row>
    <row r="6" spans="1:27" ht="15" customHeight="1" x14ac:dyDescent="0.25">
      <c r="C6" s="38"/>
      <c r="D6" s="39"/>
      <c r="E6" s="39"/>
      <c r="F6" s="39"/>
      <c r="G6" s="40"/>
      <c r="L6" s="29" t="s">
        <v>18</v>
      </c>
      <c r="M6" s="29">
        <v>2600</v>
      </c>
      <c r="N6" s="29">
        <v>4900</v>
      </c>
      <c r="O6" s="29">
        <v>2900</v>
      </c>
      <c r="P6" s="23">
        <f t="shared" ref="P6:P9" si="0">SUM(M6:O6)</f>
        <v>10400</v>
      </c>
      <c r="Q6" s="23">
        <v>18600</v>
      </c>
    </row>
    <row r="7" spans="1:27" ht="15" customHeight="1" x14ac:dyDescent="0.25">
      <c r="C7" s="38"/>
      <c r="D7" s="39"/>
      <c r="E7" s="39"/>
      <c r="F7" s="39"/>
      <c r="G7" s="40"/>
      <c r="L7" s="29" t="s">
        <v>19</v>
      </c>
      <c r="M7" s="29">
        <v>5500</v>
      </c>
      <c r="N7" s="29">
        <v>7200</v>
      </c>
      <c r="O7" s="29">
        <v>8200</v>
      </c>
      <c r="P7" s="23">
        <f t="shared" si="0"/>
        <v>20900</v>
      </c>
      <c r="Q7" s="23">
        <v>22000</v>
      </c>
    </row>
    <row r="8" spans="1:27" ht="15" customHeight="1" x14ac:dyDescent="0.25">
      <c r="C8" s="38"/>
      <c r="D8" s="39"/>
      <c r="E8" s="39"/>
      <c r="F8" s="39"/>
      <c r="G8" s="40"/>
      <c r="L8" s="29" t="s">
        <v>20</v>
      </c>
      <c r="M8" s="29">
        <v>7800</v>
      </c>
      <c r="N8" s="29">
        <v>4600</v>
      </c>
      <c r="O8" s="29">
        <v>7300</v>
      </c>
      <c r="P8" s="23">
        <f t="shared" si="0"/>
        <v>19700</v>
      </c>
      <c r="Q8" s="23">
        <v>24600</v>
      </c>
    </row>
    <row r="9" spans="1:27" ht="15" customHeight="1" x14ac:dyDescent="0.25">
      <c r="C9" s="38"/>
      <c r="D9" s="39"/>
      <c r="E9" s="39"/>
      <c r="F9" s="39"/>
      <c r="G9" s="40"/>
      <c r="L9" s="29" t="s">
        <v>21</v>
      </c>
      <c r="M9" s="29">
        <v>2900</v>
      </c>
      <c r="N9" s="29">
        <v>2800</v>
      </c>
      <c r="O9" s="29">
        <v>1600</v>
      </c>
      <c r="P9" s="23">
        <f t="shared" si="0"/>
        <v>7300</v>
      </c>
      <c r="Q9" s="23">
        <v>30000</v>
      </c>
    </row>
    <row r="10" spans="1:27" ht="15" customHeight="1" x14ac:dyDescent="0.25">
      <c r="C10" s="38"/>
      <c r="D10" s="39"/>
      <c r="E10" s="39"/>
      <c r="F10" s="39"/>
      <c r="G10" s="40"/>
    </row>
    <row r="11" spans="1:27" ht="15" customHeight="1" thickBot="1" x14ac:dyDescent="0.3">
      <c r="B11" s="5"/>
      <c r="C11" s="41"/>
      <c r="D11" s="42"/>
      <c r="E11" s="42"/>
      <c r="F11" s="42"/>
      <c r="G11" s="43"/>
    </row>
    <row r="12" spans="1:27" ht="15" customHeight="1" x14ac:dyDescent="0.4">
      <c r="B12" s="4"/>
      <c r="C12" s="12"/>
      <c r="L12" s="33" t="s">
        <v>52</v>
      </c>
    </row>
    <row r="13" spans="1:27" ht="15" customHeight="1" thickBot="1" x14ac:dyDescent="0.4">
      <c r="C13" s="13"/>
      <c r="L13">
        <f>COUNTIF(Q5:Q9,"&gt;22000")</f>
        <v>2</v>
      </c>
      <c r="M13">
        <f>COUNTIF(P5:Q9,"&lt;=22000")</f>
        <v>8</v>
      </c>
    </row>
    <row r="14" spans="1:27" ht="15" customHeight="1" x14ac:dyDescent="0.25">
      <c r="B14" s="5"/>
      <c r="C14" s="44" t="s">
        <v>47</v>
      </c>
      <c r="D14" s="45"/>
      <c r="E14" s="45"/>
      <c r="F14" s="45"/>
      <c r="G14" s="46"/>
    </row>
    <row r="15" spans="1:27" ht="15" customHeight="1" x14ac:dyDescent="0.25">
      <c r="B15" s="6"/>
      <c r="C15" s="47"/>
      <c r="D15" s="48"/>
      <c r="E15" s="48"/>
      <c r="F15" s="48"/>
      <c r="G15" s="49"/>
      <c r="L15" s="33" t="s">
        <v>53</v>
      </c>
    </row>
    <row r="16" spans="1:27" ht="15" customHeight="1" x14ac:dyDescent="0.25">
      <c r="B16" s="6"/>
      <c r="C16" s="47"/>
      <c r="D16" s="48"/>
      <c r="E16" s="48"/>
      <c r="F16" s="48"/>
      <c r="G16" s="49"/>
      <c r="M16">
        <f>COUNTIFS(Q5:Q9,"&gt;=22000",P5:P9,"&lt;21000")</f>
        <v>3</v>
      </c>
    </row>
    <row r="17" spans="3:7" ht="15" customHeight="1" x14ac:dyDescent="0.25">
      <c r="C17" s="47"/>
      <c r="D17" s="48"/>
      <c r="E17" s="48"/>
      <c r="F17" s="48"/>
      <c r="G17" s="49"/>
    </row>
    <row r="18" spans="3:7" ht="15" customHeight="1" x14ac:dyDescent="0.25">
      <c r="C18" s="47"/>
      <c r="D18" s="48"/>
      <c r="E18" s="48"/>
      <c r="F18" s="48"/>
      <c r="G18" s="49"/>
    </row>
    <row r="19" spans="3:7" ht="15" customHeight="1" x14ac:dyDescent="0.25">
      <c r="C19" s="47"/>
      <c r="D19" s="48"/>
      <c r="E19" s="48"/>
      <c r="F19" s="48"/>
      <c r="G19" s="49"/>
    </row>
    <row r="20" spans="3:7" ht="15" customHeight="1" x14ac:dyDescent="0.25">
      <c r="C20" s="47"/>
      <c r="D20" s="48"/>
      <c r="E20" s="48"/>
      <c r="F20" s="48"/>
      <c r="G20" s="49"/>
    </row>
    <row r="21" spans="3:7" ht="15" customHeight="1" thickBot="1" x14ac:dyDescent="0.3">
      <c r="C21" s="50"/>
      <c r="D21" s="51"/>
      <c r="E21" s="51"/>
      <c r="F21" s="51"/>
      <c r="G21" s="52"/>
    </row>
  </sheetData>
  <mergeCells count="10">
    <mergeCell ref="W1:X1"/>
    <mergeCell ref="Y1:Z1"/>
    <mergeCell ref="C4:G11"/>
    <mergeCell ref="C14:G2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291B-5366-407A-9EBA-1292BB88C1A6}">
  <dimension ref="A1:Z21"/>
  <sheetViews>
    <sheetView showGridLines="0" tabSelected="1" topLeftCell="F2" zoomScaleNormal="100" workbookViewId="0">
      <selection activeCell="M18" sqref="M18"/>
    </sheetView>
  </sheetViews>
  <sheetFormatPr defaultRowHeight="15" customHeight="1" x14ac:dyDescent="0.25"/>
  <cols>
    <col min="1" max="2" width="3.710937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4.85546875" customWidth="1"/>
    <col min="9" max="9" width="0.7109375" style="9" customWidth="1"/>
    <col min="10" max="10" width="3.7109375" style="17" customWidth="1"/>
    <col min="11" max="11" width="3.7109375" customWidth="1"/>
    <col min="12" max="12" width="13.42578125" customWidth="1"/>
    <col min="13" max="13" width="18.140625" bestFit="1" customWidth="1"/>
    <col min="14" max="14" width="16.7109375" bestFit="1" customWidth="1"/>
    <col min="15" max="15" width="12.85546875" bestFit="1" customWidth="1"/>
    <col min="16" max="16" width="10.140625" bestFit="1" customWidth="1"/>
    <col min="17" max="17" width="12.42578125" bestFit="1" customWidth="1"/>
    <col min="18" max="18" width="11.7109375" customWidth="1"/>
  </cols>
  <sheetData>
    <row r="1" spans="1:26" ht="32.25" thickBot="1" x14ac:dyDescent="0.3">
      <c r="A1" s="1"/>
      <c r="B1" s="1" t="s">
        <v>48</v>
      </c>
      <c r="C1" s="1"/>
      <c r="D1" s="1"/>
      <c r="E1" s="2"/>
      <c r="F1" s="2"/>
      <c r="G1" s="2"/>
      <c r="H1" s="2"/>
      <c r="I1" s="8"/>
      <c r="J1" s="16"/>
      <c r="K1" s="34" t="s">
        <v>3</v>
      </c>
      <c r="L1" s="34"/>
      <c r="M1" s="34"/>
      <c r="N1" s="34"/>
      <c r="O1" s="15"/>
      <c r="P1" s="34"/>
      <c r="Q1" s="34"/>
      <c r="R1" s="34"/>
      <c r="S1" s="34"/>
      <c r="T1" s="34"/>
      <c r="U1" s="34"/>
      <c r="V1" s="34"/>
      <c r="W1" s="34"/>
      <c r="X1" s="34"/>
      <c r="Y1" s="34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35" t="s">
        <v>49</v>
      </c>
      <c r="D4" s="36"/>
      <c r="E4" s="36"/>
      <c r="F4" s="36"/>
      <c r="G4" s="37"/>
      <c r="H4" s="14"/>
      <c r="I4" s="10"/>
      <c r="J4" s="18"/>
      <c r="L4" s="20" t="s">
        <v>32</v>
      </c>
      <c r="M4" s="20" t="s">
        <v>22</v>
      </c>
      <c r="N4" s="20" t="s">
        <v>23</v>
      </c>
      <c r="O4" s="20" t="s">
        <v>24</v>
      </c>
      <c r="P4" s="20" t="s">
        <v>25</v>
      </c>
      <c r="Q4" s="20" t="s">
        <v>34</v>
      </c>
    </row>
    <row r="5" spans="1:26" ht="15" customHeight="1" x14ac:dyDescent="0.25">
      <c r="B5" s="3"/>
      <c r="C5" s="38"/>
      <c r="D5" s="39"/>
      <c r="E5" s="39"/>
      <c r="F5" s="39"/>
      <c r="G5" s="40"/>
      <c r="H5" s="3"/>
      <c r="I5" s="11"/>
      <c r="J5" s="19"/>
      <c r="L5" s="29" t="s">
        <v>17</v>
      </c>
      <c r="M5" s="29">
        <v>9400</v>
      </c>
      <c r="N5" s="29">
        <v>5800</v>
      </c>
      <c r="O5" s="29">
        <v>3100</v>
      </c>
      <c r="P5" s="23">
        <f>SUM(M5:O5)</f>
        <v>18300</v>
      </c>
      <c r="Q5" s="23">
        <v>13500</v>
      </c>
    </row>
    <row r="6" spans="1:26" ht="15" customHeight="1" x14ac:dyDescent="0.25">
      <c r="C6" s="38"/>
      <c r="D6" s="39"/>
      <c r="E6" s="39"/>
      <c r="F6" s="39"/>
      <c r="G6" s="40"/>
      <c r="L6" s="29" t="s">
        <v>18</v>
      </c>
      <c r="M6" s="29">
        <v>2600</v>
      </c>
      <c r="N6" s="29">
        <v>4900</v>
      </c>
      <c r="O6" s="29">
        <v>2900</v>
      </c>
      <c r="P6" s="23">
        <f t="shared" ref="P6:P9" si="0">SUM(M6:O6)</f>
        <v>10400</v>
      </c>
      <c r="Q6" s="23">
        <v>18600</v>
      </c>
    </row>
    <row r="7" spans="1:26" ht="15" customHeight="1" x14ac:dyDescent="0.25">
      <c r="C7" s="38"/>
      <c r="D7" s="39"/>
      <c r="E7" s="39"/>
      <c r="F7" s="39"/>
      <c r="G7" s="40"/>
      <c r="L7" s="29" t="s">
        <v>19</v>
      </c>
      <c r="M7" s="29">
        <v>5500</v>
      </c>
      <c r="N7" s="29">
        <v>7200</v>
      </c>
      <c r="O7" s="29">
        <v>8200</v>
      </c>
      <c r="P7" s="23">
        <f t="shared" si="0"/>
        <v>20900</v>
      </c>
      <c r="Q7" s="23">
        <v>25500</v>
      </c>
    </row>
    <row r="8" spans="1:26" ht="15" customHeight="1" x14ac:dyDescent="0.25">
      <c r="C8" s="38"/>
      <c r="D8" s="39"/>
      <c r="E8" s="39"/>
      <c r="F8" s="39"/>
      <c r="G8" s="40"/>
      <c r="L8" s="29" t="s">
        <v>20</v>
      </c>
      <c r="M8" s="29">
        <v>7800</v>
      </c>
      <c r="N8" s="29">
        <v>4600</v>
      </c>
      <c r="O8" s="29">
        <v>7300</v>
      </c>
      <c r="P8" s="23">
        <f t="shared" si="0"/>
        <v>19700</v>
      </c>
      <c r="Q8" s="23">
        <v>24600</v>
      </c>
    </row>
    <row r="9" spans="1:26" ht="15" customHeight="1" x14ac:dyDescent="0.25">
      <c r="C9" s="38"/>
      <c r="D9" s="39"/>
      <c r="E9" s="39"/>
      <c r="F9" s="39"/>
      <c r="G9" s="40"/>
      <c r="L9" s="29" t="s">
        <v>21</v>
      </c>
      <c r="M9" s="29">
        <v>2900</v>
      </c>
      <c r="N9" s="29">
        <v>2800</v>
      </c>
      <c r="O9" s="29">
        <v>1600</v>
      </c>
      <c r="P9" s="23">
        <f t="shared" si="0"/>
        <v>7300</v>
      </c>
      <c r="Q9" s="23">
        <v>30000</v>
      </c>
    </row>
    <row r="10" spans="1:26" ht="15" customHeight="1" x14ac:dyDescent="0.25">
      <c r="C10" s="38"/>
      <c r="D10" s="39"/>
      <c r="E10" s="39"/>
      <c r="F10" s="39"/>
      <c r="G10" s="40"/>
    </row>
    <row r="11" spans="1:26" ht="15" customHeight="1" thickBot="1" x14ac:dyDescent="0.3">
      <c r="B11" s="5"/>
      <c r="C11" s="41"/>
      <c r="D11" s="42"/>
      <c r="E11" s="42"/>
      <c r="F11" s="42"/>
      <c r="G11" s="43"/>
    </row>
    <row r="12" spans="1:26" ht="15" customHeight="1" x14ac:dyDescent="0.4">
      <c r="B12" s="4"/>
      <c r="C12" s="12"/>
      <c r="L12" s="33" t="s">
        <v>54</v>
      </c>
    </row>
    <row r="13" spans="1:26" ht="15" customHeight="1" thickBot="1" x14ac:dyDescent="0.4">
      <c r="C13" s="13"/>
      <c r="L13">
        <f>SUMIF(Q5:Q9,"&gt;22000",P5:P9)</f>
        <v>47900</v>
      </c>
    </row>
    <row r="14" spans="1:26" ht="15" customHeight="1" x14ac:dyDescent="0.25">
      <c r="B14" s="5"/>
      <c r="C14" s="44" t="s">
        <v>50</v>
      </c>
      <c r="D14" s="45"/>
      <c r="E14" s="45"/>
      <c r="F14" s="45"/>
      <c r="G14" s="46"/>
    </row>
    <row r="15" spans="1:26" ht="15" customHeight="1" x14ac:dyDescent="0.25">
      <c r="B15" s="6"/>
      <c r="C15" s="47"/>
      <c r="D15" s="48"/>
      <c r="E15" s="48"/>
      <c r="F15" s="48"/>
      <c r="G15" s="49"/>
      <c r="L15" s="65" t="s">
        <v>55</v>
      </c>
      <c r="M15" s="65"/>
      <c r="N15" s="65"/>
      <c r="O15" s="65"/>
      <c r="P15" s="65"/>
      <c r="Q15" s="65"/>
      <c r="R15" s="65"/>
    </row>
    <row r="16" spans="1:26" ht="15" customHeight="1" x14ac:dyDescent="0.25">
      <c r="B16" s="6"/>
      <c r="C16" s="47"/>
      <c r="D16" s="48"/>
      <c r="E16" s="48"/>
      <c r="F16" s="48"/>
      <c r="G16" s="49"/>
      <c r="L16" s="65"/>
      <c r="M16" s="65"/>
      <c r="N16" s="65"/>
      <c r="O16" s="65"/>
      <c r="P16" s="65"/>
      <c r="Q16" s="65"/>
      <c r="R16" s="65"/>
    </row>
    <row r="17" spans="3:13" ht="15" customHeight="1" x14ac:dyDescent="0.25">
      <c r="C17" s="47"/>
      <c r="D17" s="48"/>
      <c r="E17" s="48"/>
      <c r="F17" s="48"/>
      <c r="G17" s="49"/>
    </row>
    <row r="18" spans="3:13" ht="15" customHeight="1" x14ac:dyDescent="0.25">
      <c r="C18" s="47"/>
      <c r="D18" s="48"/>
      <c r="E18" s="48"/>
      <c r="F18" s="48"/>
      <c r="G18" s="49"/>
      <c r="M18">
        <f>SUMIFS(P5:P9,Q5:Q9,"&gt;22000",M5:M9,"&lt;6000")</f>
        <v>28200</v>
      </c>
    </row>
    <row r="19" spans="3:13" ht="15" customHeight="1" x14ac:dyDescent="0.25">
      <c r="C19" s="47"/>
      <c r="D19" s="48"/>
      <c r="E19" s="48"/>
      <c r="F19" s="48"/>
      <c r="G19" s="49"/>
    </row>
    <row r="20" spans="3:13" ht="15" customHeight="1" x14ac:dyDescent="0.25">
      <c r="C20" s="47"/>
      <c r="D20" s="48"/>
      <c r="E20" s="48"/>
      <c r="F20" s="48"/>
      <c r="G20" s="49"/>
    </row>
    <row r="21" spans="3:13" ht="15" customHeight="1" thickBot="1" x14ac:dyDescent="0.3">
      <c r="C21" s="50"/>
      <c r="D21" s="51"/>
      <c r="E21" s="51"/>
      <c r="F21" s="51"/>
      <c r="G21" s="52"/>
    </row>
  </sheetData>
  <mergeCells count="10">
    <mergeCell ref="X1:Y1"/>
    <mergeCell ref="C4:G11"/>
    <mergeCell ref="C14:G21"/>
    <mergeCell ref="L15:R16"/>
    <mergeCell ref="K1:L1"/>
    <mergeCell ref="M1:N1"/>
    <mergeCell ref="P1:Q1"/>
    <mergeCell ref="R1:S1"/>
    <mergeCell ref="T1:U1"/>
    <mergeCell ref="V1:W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AVERAGE </vt:lpstr>
      <vt:lpstr>TRIM</vt:lpstr>
      <vt:lpstr>CONCATENATE</vt:lpstr>
      <vt:lpstr>VLOOKUP</vt:lpstr>
      <vt:lpstr>IF</vt:lpstr>
      <vt:lpstr>COUNTIF</vt:lpstr>
      <vt:lpstr>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2024-12-02T12:30:58Z</dcterms:modified>
</cp:coreProperties>
</file>