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0649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5" i="1"/>
  <c r="N56" i="1"/>
  <c r="M55" i="1"/>
  <c r="N46" i="1"/>
  <c r="M54" i="1"/>
  <c r="N54" i="1"/>
  <c r="M53" i="1"/>
  <c r="N53" i="1"/>
  <c r="N47" i="1"/>
  <c r="N48" i="1"/>
  <c r="N49" i="1"/>
  <c r="N50" i="1"/>
  <c r="N51" i="1"/>
  <c r="N52" i="1"/>
  <c r="M47" i="1"/>
  <c r="M48" i="1"/>
  <c r="M49" i="1"/>
  <c r="M50" i="1"/>
  <c r="M51" i="1"/>
  <c r="M52" i="1"/>
  <c r="M46" i="1"/>
  <c r="P39" i="1"/>
  <c r="P40" i="1"/>
  <c r="P41" i="1"/>
  <c r="P42" i="1"/>
  <c r="P43" i="1"/>
  <c r="P38" i="1"/>
  <c r="O39" i="1"/>
  <c r="O40" i="1"/>
  <c r="O41" i="1"/>
  <c r="O42" i="1"/>
  <c r="O43" i="1"/>
  <c r="O38" i="1"/>
  <c r="N39" i="1"/>
  <c r="N40" i="1"/>
  <c r="N41" i="1"/>
  <c r="N42" i="1"/>
  <c r="N43" i="1"/>
  <c r="N38" i="1"/>
  <c r="M39" i="1"/>
  <c r="M40" i="1"/>
  <c r="M41" i="1"/>
  <c r="M42" i="1"/>
  <c r="M43" i="1"/>
  <c r="M38" i="1"/>
  <c r="F13" i="3" l="1"/>
  <c r="F14" i="3"/>
  <c r="F12" i="3"/>
  <c r="F11" i="3"/>
  <c r="F10" i="3"/>
  <c r="F9" i="3"/>
  <c r="F8" i="3"/>
  <c r="F7" i="3"/>
  <c r="F6" i="3"/>
  <c r="F5" i="3"/>
  <c r="F4" i="3"/>
  <c r="H25" i="2"/>
  <c r="H27" i="2"/>
  <c r="H26" i="2"/>
  <c r="E24" i="2"/>
  <c r="E23" i="2"/>
  <c r="E22" i="2"/>
  <c r="E21" i="2"/>
  <c r="L19" i="2"/>
  <c r="P18" i="2"/>
  <c r="P19" i="2"/>
  <c r="P20" i="2"/>
  <c r="P21" i="2"/>
  <c r="P17" i="2"/>
  <c r="K19" i="2"/>
  <c r="K18" i="2"/>
  <c r="K17" i="2"/>
  <c r="D14" i="2"/>
  <c r="E14" i="2" s="1"/>
  <c r="F14" i="2" s="1"/>
  <c r="E13" i="2"/>
  <c r="E12" i="2"/>
  <c r="E11" i="2"/>
  <c r="J10" i="2"/>
  <c r="J9" i="2"/>
  <c r="J8" i="2"/>
  <c r="J7" i="2"/>
  <c r="P34" i="1"/>
  <c r="P33" i="1"/>
  <c r="Q32" i="1"/>
  <c r="P32" i="1"/>
  <c r="P31" i="1"/>
  <c r="P30" i="1"/>
  <c r="P29" i="1"/>
  <c r="O23" i="1"/>
  <c r="O24" i="1"/>
  <c r="H28" i="1"/>
  <c r="H27" i="1"/>
</calcChain>
</file>

<file path=xl/sharedStrings.xml><?xml version="1.0" encoding="utf-8"?>
<sst xmlns="http://schemas.openxmlformats.org/spreadsheetml/2006/main" count="78" uniqueCount="65">
  <si>
    <t xml:space="preserve">FUNCTIONS </t>
  </si>
  <si>
    <t>SUM</t>
  </si>
  <si>
    <t>AVERAGE</t>
  </si>
  <si>
    <t>MIN</t>
  </si>
  <si>
    <t>MAX</t>
  </si>
  <si>
    <t>COUNTA</t>
  </si>
  <si>
    <t>COUNTIF</t>
  </si>
  <si>
    <t>ROUND</t>
  </si>
  <si>
    <t>ROUNDUP</t>
  </si>
  <si>
    <t>ROUNDDOWN</t>
  </si>
  <si>
    <t>RAND</t>
  </si>
  <si>
    <t xml:space="preserve">COUNT </t>
  </si>
  <si>
    <t>A</t>
  </si>
  <si>
    <t xml:space="preserve">NOW </t>
  </si>
  <si>
    <t>TODAY</t>
  </si>
  <si>
    <t>DATE</t>
  </si>
  <si>
    <t>TIME</t>
  </si>
  <si>
    <t>DATEDIF /DAYS</t>
  </si>
  <si>
    <t>DATEDIF/MONTHS</t>
  </si>
  <si>
    <t>DATEDIF/YEARS</t>
  </si>
  <si>
    <t>CONCATENATE</t>
  </si>
  <si>
    <t>DHAWAL</t>
  </si>
  <si>
    <t>DWIVEDI</t>
  </si>
  <si>
    <t>LEFT</t>
  </si>
  <si>
    <t>RIGHT</t>
  </si>
  <si>
    <t>LEN</t>
  </si>
  <si>
    <t>DHAWAL DWIVEDI</t>
  </si>
  <si>
    <t>MID</t>
  </si>
  <si>
    <t>LOWER</t>
  </si>
  <si>
    <t>UPPER</t>
  </si>
  <si>
    <t>PROPER</t>
  </si>
  <si>
    <t>TRIM</t>
  </si>
  <si>
    <t>FIND</t>
  </si>
  <si>
    <t>REPLACE</t>
  </si>
  <si>
    <t>STRING FUNCTIONS</t>
  </si>
  <si>
    <t>dhawal dwivedi</t>
  </si>
  <si>
    <t>Dhawal</t>
  </si>
  <si>
    <t>hello and welcome to data analytics</t>
  </si>
  <si>
    <t>Hindi</t>
  </si>
  <si>
    <t>English</t>
  </si>
  <si>
    <t>Maths</t>
  </si>
  <si>
    <t xml:space="preserve">Science </t>
  </si>
  <si>
    <t>Geography</t>
  </si>
  <si>
    <t>Sports</t>
  </si>
  <si>
    <t xml:space="preserve">Student1 </t>
  </si>
  <si>
    <t>Student2</t>
  </si>
  <si>
    <t>B</t>
  </si>
  <si>
    <t>C</t>
  </si>
  <si>
    <t xml:space="preserve">sum of a </t>
  </si>
  <si>
    <t xml:space="preserve">sum of b </t>
  </si>
  <si>
    <t>sum of c</t>
  </si>
  <si>
    <t>sum of a and c</t>
  </si>
  <si>
    <t xml:space="preserve">sum of a b and c </t>
  </si>
  <si>
    <t>sum of odd rows of b</t>
  </si>
  <si>
    <t xml:space="preserve">      DHAWAL  DWIVEDI    </t>
  </si>
  <si>
    <t>##</t>
  </si>
  <si>
    <t>**</t>
  </si>
  <si>
    <t xml:space="preserve">not a number </t>
  </si>
  <si>
    <t>nan</t>
  </si>
  <si>
    <t>18-100</t>
  </si>
  <si>
    <t xml:space="preserve">valid age </t>
  </si>
  <si>
    <t>0-18</t>
  </si>
  <si>
    <t xml:space="preserve">not valid age </t>
  </si>
  <si>
    <t>&gt;110</t>
  </si>
  <si>
    <t>PDNE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</si>
</sst>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57"/>
  <sheetViews>
    <sheetView tabSelected="1" topLeftCell="K37" zoomScale="128" zoomScaleNormal="212" workbookViewId="0">
      <selection activeCell="N46" sqref="N46"/>
    </sheetView>
  </sheetViews>
  <sheetFormatPr defaultRowHeight="15" x14ac:dyDescent="0.25"/>
  <cols>
    <col min="8" max="8" width="11.7109375" customWidth="1"/>
    <col min="13" max="13" width="18.42578125" customWidth="1"/>
    <col min="14" max="14" width="43.5703125" customWidth="1"/>
    <col min="15" max="15" width="26.42578125" customWidth="1"/>
    <col min="16" max="16" width="12.42578125" customWidth="1"/>
  </cols>
  <sheetData>
    <row r="5" spans="3:15" x14ac:dyDescent="0.25">
      <c r="G5" s="10"/>
      <c r="H5" s="10"/>
      <c r="I5" s="10"/>
      <c r="J5" s="10"/>
    </row>
    <row r="7" spans="3:15" ht="60" x14ac:dyDescent="0.25">
      <c r="C7" s="9">
        <v>23</v>
      </c>
      <c r="E7" s="8" t="s">
        <v>36</v>
      </c>
      <c r="H7" s="6" t="s">
        <v>37</v>
      </c>
    </row>
    <row r="8" spans="3:15" x14ac:dyDescent="0.25">
      <c r="C8" s="1"/>
    </row>
    <row r="9" spans="3:15" x14ac:dyDescent="0.25">
      <c r="C9" t="b">
        <v>1</v>
      </c>
      <c r="E9">
        <v>23.5456</v>
      </c>
      <c r="I9">
        <v>1</v>
      </c>
      <c r="J9">
        <v>3</v>
      </c>
      <c r="K9">
        <v>5</v>
      </c>
      <c r="L9">
        <v>7</v>
      </c>
      <c r="M9">
        <v>9</v>
      </c>
      <c r="N9">
        <v>11</v>
      </c>
      <c r="O9">
        <v>13</v>
      </c>
    </row>
    <row r="10" spans="3:15" x14ac:dyDescent="0.25">
      <c r="I10">
        <v>2</v>
      </c>
      <c r="J10">
        <v>4</v>
      </c>
      <c r="K10">
        <v>6</v>
      </c>
      <c r="L10">
        <v>8</v>
      </c>
      <c r="M10">
        <v>10</v>
      </c>
      <c r="N10">
        <v>12</v>
      </c>
      <c r="O10">
        <v>14</v>
      </c>
    </row>
    <row r="11" spans="3:15" x14ac:dyDescent="0.25">
      <c r="I11">
        <v>3</v>
      </c>
      <c r="J11">
        <v>5</v>
      </c>
      <c r="K11">
        <v>7</v>
      </c>
      <c r="L11">
        <v>9</v>
      </c>
      <c r="M11">
        <v>11</v>
      </c>
      <c r="N11">
        <v>13</v>
      </c>
      <c r="O11">
        <v>15</v>
      </c>
    </row>
    <row r="12" spans="3:15" x14ac:dyDescent="0.25">
      <c r="I12">
        <v>4</v>
      </c>
      <c r="J12">
        <v>6</v>
      </c>
      <c r="K12">
        <v>8</v>
      </c>
      <c r="L12">
        <v>10</v>
      </c>
      <c r="M12">
        <v>12</v>
      </c>
      <c r="N12">
        <v>14</v>
      </c>
      <c r="O12">
        <v>16</v>
      </c>
    </row>
    <row r="13" spans="3:15" x14ac:dyDescent="0.25">
      <c r="I13">
        <v>5</v>
      </c>
      <c r="J13">
        <v>7</v>
      </c>
      <c r="K13">
        <v>9</v>
      </c>
      <c r="L13">
        <v>11</v>
      </c>
      <c r="M13">
        <v>13</v>
      </c>
      <c r="N13">
        <v>15</v>
      </c>
      <c r="O13">
        <v>17</v>
      </c>
    </row>
    <row r="14" spans="3:15" x14ac:dyDescent="0.25">
      <c r="I14">
        <v>6</v>
      </c>
      <c r="J14">
        <v>8</v>
      </c>
      <c r="K14">
        <v>10</v>
      </c>
      <c r="L14">
        <v>12</v>
      </c>
      <c r="M14">
        <v>14</v>
      </c>
      <c r="N14">
        <v>16</v>
      </c>
      <c r="O14">
        <v>18</v>
      </c>
    </row>
    <row r="17" spans="8:17" x14ac:dyDescent="0.25"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</row>
    <row r="18" spans="8:17" x14ac:dyDescent="0.25">
      <c r="I18">
        <v>1</v>
      </c>
      <c r="J18">
        <v>2</v>
      </c>
      <c r="K18">
        <v>3</v>
      </c>
      <c r="L18">
        <v>4</v>
      </c>
      <c r="M18">
        <v>5</v>
      </c>
      <c r="N18">
        <v>6</v>
      </c>
    </row>
    <row r="19" spans="8:17" x14ac:dyDescent="0.25">
      <c r="I19">
        <v>1</v>
      </c>
      <c r="J19">
        <v>2</v>
      </c>
      <c r="K19">
        <v>3</v>
      </c>
      <c r="L19">
        <v>4</v>
      </c>
      <c r="M19">
        <v>5</v>
      </c>
      <c r="N19">
        <v>6</v>
      </c>
    </row>
    <row r="20" spans="8:17" x14ac:dyDescent="0.25"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</row>
    <row r="21" spans="8:17" x14ac:dyDescent="0.25">
      <c r="I21">
        <v>1</v>
      </c>
      <c r="J21">
        <v>2</v>
      </c>
      <c r="K21">
        <v>3</v>
      </c>
      <c r="L21">
        <v>4</v>
      </c>
      <c r="M21">
        <v>5</v>
      </c>
      <c r="N21">
        <v>6</v>
      </c>
    </row>
    <row r="22" spans="8:17" x14ac:dyDescent="0.25"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</row>
    <row r="23" spans="8:17" x14ac:dyDescent="0.25">
      <c r="H23" t="s">
        <v>44</v>
      </c>
      <c r="I23">
        <v>78</v>
      </c>
      <c r="J23">
        <v>34</v>
      </c>
      <c r="K23">
        <v>56</v>
      </c>
      <c r="L23">
        <v>22</v>
      </c>
      <c r="M23">
        <v>67</v>
      </c>
      <c r="N23">
        <v>99</v>
      </c>
      <c r="O23">
        <f>SUM(I23,J23,K23,L23,M23,N23)</f>
        <v>356</v>
      </c>
    </row>
    <row r="24" spans="8:17" x14ac:dyDescent="0.25">
      <c r="H24" t="s">
        <v>45</v>
      </c>
      <c r="I24">
        <v>22</v>
      </c>
      <c r="J24">
        <v>12</v>
      </c>
      <c r="K24">
        <v>78</v>
      </c>
      <c r="L24">
        <v>98</v>
      </c>
      <c r="M24">
        <v>100</v>
      </c>
      <c r="N24">
        <v>37</v>
      </c>
      <c r="O24">
        <f>SUM(I24:N24)</f>
        <v>347</v>
      </c>
    </row>
    <row r="27" spans="8:17" x14ac:dyDescent="0.25">
      <c r="H27">
        <f>SUM(3,6)</f>
        <v>9</v>
      </c>
    </row>
    <row r="28" spans="8:17" x14ac:dyDescent="0.25">
      <c r="H28">
        <f>SUM(23,45,76,89,89,765)</f>
        <v>1087</v>
      </c>
      <c r="K28" s="7" t="s">
        <v>12</v>
      </c>
      <c r="L28" s="7" t="s">
        <v>46</v>
      </c>
      <c r="M28" s="7" t="s">
        <v>47</v>
      </c>
    </row>
    <row r="29" spans="8:17" x14ac:dyDescent="0.25">
      <c r="K29">
        <v>1</v>
      </c>
      <c r="L29">
        <v>3</v>
      </c>
      <c r="M29">
        <v>2</v>
      </c>
      <c r="O29" t="s">
        <v>48</v>
      </c>
      <c r="P29">
        <f>SUM(K29:K33)</f>
        <v>15</v>
      </c>
    </row>
    <row r="30" spans="8:17" x14ac:dyDescent="0.25">
      <c r="K30">
        <v>2</v>
      </c>
      <c r="L30">
        <v>4</v>
      </c>
      <c r="M30">
        <v>6</v>
      </c>
      <c r="O30" t="s">
        <v>49</v>
      </c>
      <c r="P30">
        <f>SUM(L29:L33)</f>
        <v>29</v>
      </c>
    </row>
    <row r="31" spans="8:17" x14ac:dyDescent="0.25">
      <c r="K31">
        <v>3</v>
      </c>
      <c r="L31">
        <v>6</v>
      </c>
      <c r="M31">
        <v>4</v>
      </c>
      <c r="O31" t="s">
        <v>50</v>
      </c>
      <c r="P31">
        <f>SUM(M29:M33)</f>
        <v>29</v>
      </c>
    </row>
    <row r="32" spans="8:17" x14ac:dyDescent="0.25">
      <c r="K32">
        <v>4</v>
      </c>
      <c r="L32">
        <v>7</v>
      </c>
      <c r="M32">
        <v>8</v>
      </c>
      <c r="O32" t="s">
        <v>51</v>
      </c>
      <c r="P32">
        <f>SUM(K29:K33,M29:M33)</f>
        <v>44</v>
      </c>
      <c r="Q32">
        <f>SUM(P29,P31)</f>
        <v>44</v>
      </c>
    </row>
    <row r="33" spans="11:16" x14ac:dyDescent="0.25">
      <c r="K33">
        <v>5</v>
      </c>
      <c r="L33">
        <v>9</v>
      </c>
      <c r="M33">
        <v>9</v>
      </c>
      <c r="O33" t="s">
        <v>52</v>
      </c>
      <c r="P33">
        <f>SUM(P29,P30,P31)</f>
        <v>73</v>
      </c>
    </row>
    <row r="34" spans="11:16" x14ac:dyDescent="0.25">
      <c r="O34" t="s">
        <v>53</v>
      </c>
      <c r="P34">
        <f>SUM(L29,L31,L33)</f>
        <v>18</v>
      </c>
    </row>
    <row r="38" spans="11:16" x14ac:dyDescent="0.25">
      <c r="L38">
        <v>23</v>
      </c>
      <c r="M38" t="str">
        <f>IF(L38&gt;=18,"eligible","not eligible")</f>
        <v>eligible</v>
      </c>
      <c r="N38" t="b">
        <f>ISBLANK(L38)</f>
        <v>0</v>
      </c>
      <c r="O38" t="b">
        <f>ISNUMBER(L38)</f>
        <v>1</v>
      </c>
      <c r="P38">
        <f>IF(ISNUMBER(L38),L38,0)</f>
        <v>23</v>
      </c>
    </row>
    <row r="39" spans="11:16" x14ac:dyDescent="0.25">
      <c r="L39">
        <v>23</v>
      </c>
      <c r="M39" t="str">
        <f t="shared" ref="M39:M43" si="0">IF(L39&gt;=18,"eligible","not eligible")</f>
        <v>eligible</v>
      </c>
      <c r="N39" t="b">
        <f t="shared" ref="N39:N43" si="1">ISBLANK(L39)</f>
        <v>0</v>
      </c>
      <c r="O39" t="b">
        <f t="shared" ref="O39:O43" si="2">ISNUMBER(L39)</f>
        <v>1</v>
      </c>
      <c r="P39">
        <f t="shared" ref="P39:P43" si="3">IF(ISNUMBER(L39),L39,0)</f>
        <v>23</v>
      </c>
    </row>
    <row r="40" spans="11:16" x14ac:dyDescent="0.25">
      <c r="L40">
        <v>44</v>
      </c>
      <c r="M40" t="str">
        <f t="shared" si="0"/>
        <v>eligible</v>
      </c>
      <c r="N40" t="b">
        <f t="shared" si="1"/>
        <v>0</v>
      </c>
      <c r="O40" t="b">
        <f t="shared" si="2"/>
        <v>1</v>
      </c>
      <c r="P40">
        <f t="shared" si="3"/>
        <v>44</v>
      </c>
    </row>
    <row r="41" spans="11:16" x14ac:dyDescent="0.25">
      <c r="M41" t="str">
        <f t="shared" si="0"/>
        <v>not eligible</v>
      </c>
      <c r="N41" t="b">
        <f t="shared" si="1"/>
        <v>1</v>
      </c>
      <c r="O41" t="b">
        <f t="shared" si="2"/>
        <v>0</v>
      </c>
      <c r="P41">
        <f t="shared" si="3"/>
        <v>0</v>
      </c>
    </row>
    <row r="42" spans="11:16" x14ac:dyDescent="0.25">
      <c r="L42" t="s">
        <v>55</v>
      </c>
      <c r="M42" t="str">
        <f t="shared" si="0"/>
        <v>eligible</v>
      </c>
      <c r="N42" t="b">
        <f t="shared" si="1"/>
        <v>0</v>
      </c>
      <c r="O42" t="b">
        <f t="shared" si="2"/>
        <v>0</v>
      </c>
      <c r="P42">
        <f t="shared" si="3"/>
        <v>0</v>
      </c>
    </row>
    <row r="43" spans="11:16" x14ac:dyDescent="0.25">
      <c r="L43">
        <v>12</v>
      </c>
      <c r="M43" t="str">
        <f t="shared" si="0"/>
        <v>not eligible</v>
      </c>
      <c r="N43" t="b">
        <f t="shared" si="1"/>
        <v>0</v>
      </c>
      <c r="O43" t="b">
        <f t="shared" si="2"/>
        <v>1</v>
      </c>
      <c r="P43">
        <f t="shared" si="3"/>
        <v>12</v>
      </c>
    </row>
    <row r="46" spans="11:16" x14ac:dyDescent="0.25">
      <c r="M46" t="str">
        <f>IF(ISNUMBER(L46),IF(L46&gt;=18,"eligible","not eligible"),"not a valid number")</f>
        <v>not a valid number</v>
      </c>
      <c r="N46" t="str">
        <f>IF(ISNUMBER(L46),IF(L46&lt;18,"not valid age",IF(AND(L46&gt;=18,L46&lt;110),"valid age","pdne")),"not a valid number")</f>
        <v>not a valid number</v>
      </c>
      <c r="O46" t="s">
        <v>57</v>
      </c>
      <c r="P46" t="s">
        <v>58</v>
      </c>
    </row>
    <row r="47" spans="11:16" x14ac:dyDescent="0.25">
      <c r="L47">
        <v>45</v>
      </c>
      <c r="M47" t="str">
        <f t="shared" ref="M47:M55" si="4">IF(ISNUMBER(L47),IF(L47&gt;=18,"eligible","not eligible"),"not a valid number")</f>
        <v>eligible</v>
      </c>
      <c r="N47" t="str">
        <f t="shared" ref="N47:N57" si="5">IF(ISNUMBER(L47),IF(L47&lt;18,"not valid age",IF(AND(L47&gt;18,L47&lt;110),"valid age","pdne")),"not a valid number")</f>
        <v>valid age</v>
      </c>
      <c r="O47" t="s">
        <v>59</v>
      </c>
      <c r="P47" t="s">
        <v>60</v>
      </c>
    </row>
    <row r="48" spans="11:16" x14ac:dyDescent="0.25">
      <c r="M48" t="str">
        <f t="shared" si="4"/>
        <v>not a valid number</v>
      </c>
      <c r="N48" t="str">
        <f t="shared" si="5"/>
        <v>not a valid number</v>
      </c>
      <c r="O48" t="s">
        <v>61</v>
      </c>
      <c r="P48" t="s">
        <v>62</v>
      </c>
    </row>
    <row r="49" spans="12:16" x14ac:dyDescent="0.25">
      <c r="L49" t="s">
        <v>56</v>
      </c>
      <c r="M49" t="str">
        <f t="shared" si="4"/>
        <v>not a valid number</v>
      </c>
      <c r="N49" t="str">
        <f t="shared" si="5"/>
        <v>not a valid number</v>
      </c>
      <c r="O49" t="s">
        <v>63</v>
      </c>
      <c r="P49" t="s">
        <v>64</v>
      </c>
    </row>
    <row r="50" spans="12:16" x14ac:dyDescent="0.25">
      <c r="L50">
        <v>4</v>
      </c>
      <c r="M50" t="str">
        <f t="shared" si="4"/>
        <v>not eligible</v>
      </c>
      <c r="N50" t="str">
        <f t="shared" si="5"/>
        <v>not valid age</v>
      </c>
    </row>
    <row r="51" spans="12:16" x14ac:dyDescent="0.25">
      <c r="L51">
        <v>35</v>
      </c>
      <c r="M51" t="str">
        <f t="shared" si="4"/>
        <v>eligible</v>
      </c>
      <c r="N51" t="str">
        <f t="shared" si="5"/>
        <v>valid age</v>
      </c>
    </row>
    <row r="52" spans="12:16" x14ac:dyDescent="0.25">
      <c r="L52">
        <v>87</v>
      </c>
      <c r="M52" t="str">
        <f t="shared" si="4"/>
        <v>eligible</v>
      </c>
      <c r="N52" t="str">
        <f t="shared" si="5"/>
        <v>valid age</v>
      </c>
    </row>
    <row r="53" spans="12:16" x14ac:dyDescent="0.25">
      <c r="L53">
        <v>100</v>
      </c>
      <c r="M53" t="str">
        <f t="shared" si="4"/>
        <v>eligible</v>
      </c>
      <c r="N53" t="str">
        <f t="shared" si="5"/>
        <v>valid age</v>
      </c>
    </row>
    <row r="54" spans="12:16" x14ac:dyDescent="0.25">
      <c r="L54">
        <v>120</v>
      </c>
      <c r="M54" t="str">
        <f t="shared" si="4"/>
        <v>eligible</v>
      </c>
      <c r="N54" t="str">
        <f t="shared" si="5"/>
        <v>pdne</v>
      </c>
    </row>
    <row r="55" spans="12:16" x14ac:dyDescent="0.25">
      <c r="M55" t="str">
        <f t="shared" si="4"/>
        <v>not a valid number</v>
      </c>
      <c r="N55" t="str">
        <f t="shared" si="5"/>
        <v>not a valid number</v>
      </c>
    </row>
    <row r="56" spans="12:16" x14ac:dyDescent="0.25">
      <c r="L56">
        <v>19</v>
      </c>
      <c r="N56" t="str">
        <f t="shared" si="5"/>
        <v>valid age</v>
      </c>
    </row>
    <row r="57" spans="12:16" x14ac:dyDescent="0.25">
      <c r="L57">
        <v>18</v>
      </c>
      <c r="N57" t="str">
        <f>IF(ISNUMBER(L57),IF(L57&lt;18,"not valid age",IF(AND(L57&gt;=18,L57&lt;110),"valid age","pdne")),"not a valid number")</f>
        <v>valid age</v>
      </c>
    </row>
  </sheetData>
  <mergeCells count="1">
    <mergeCell ref="G5:J5"/>
  </mergeCells>
  <dataValidations count="1">
    <dataValidation type="whole" allowBlank="1" showInputMessage="1" showErrorMessage="1" sqref="C11:H11">
      <formula1>18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7"/>
  <sheetViews>
    <sheetView topLeftCell="A17" zoomScale="176" workbookViewId="0">
      <selection activeCell="G29" sqref="G29"/>
    </sheetView>
  </sheetViews>
  <sheetFormatPr defaultRowHeight="15" x14ac:dyDescent="0.25"/>
  <cols>
    <col min="3" max="3" width="21" customWidth="1"/>
    <col min="4" max="4" width="15.5703125" bestFit="1" customWidth="1"/>
    <col min="5" max="5" width="16" bestFit="1" customWidth="1"/>
    <col min="6" max="6" width="10.7109375" bestFit="1" customWidth="1"/>
  </cols>
  <sheetData>
    <row r="5" spans="3:10" x14ac:dyDescent="0.25">
      <c r="C5" s="5" t="s">
        <v>0</v>
      </c>
    </row>
    <row r="6" spans="3:10" x14ac:dyDescent="0.25">
      <c r="C6" s="5"/>
    </row>
    <row r="7" spans="3:10" x14ac:dyDescent="0.25">
      <c r="C7" s="5" t="s">
        <v>1</v>
      </c>
      <c r="D7">
        <v>1</v>
      </c>
      <c r="E7">
        <v>2</v>
      </c>
      <c r="F7">
        <v>3</v>
      </c>
      <c r="G7">
        <v>4</v>
      </c>
      <c r="H7">
        <v>5</v>
      </c>
      <c r="J7">
        <f>SUM(D7:H7)</f>
        <v>15</v>
      </c>
    </row>
    <row r="8" spans="3:10" x14ac:dyDescent="0.25">
      <c r="C8" s="5" t="s">
        <v>2</v>
      </c>
      <c r="D8">
        <v>1</v>
      </c>
      <c r="E8">
        <v>2</v>
      </c>
      <c r="F8">
        <v>3</v>
      </c>
      <c r="G8">
        <v>4</v>
      </c>
      <c r="H8">
        <v>5</v>
      </c>
      <c r="J8">
        <f>AVERAGE(D8:H8)</f>
        <v>3</v>
      </c>
    </row>
    <row r="9" spans="3:10" x14ac:dyDescent="0.25">
      <c r="C9" s="5" t="s">
        <v>3</v>
      </c>
      <c r="D9">
        <v>1</v>
      </c>
      <c r="E9">
        <v>2</v>
      </c>
      <c r="F9">
        <v>3</v>
      </c>
      <c r="G9">
        <v>4</v>
      </c>
      <c r="H9">
        <v>5</v>
      </c>
      <c r="J9">
        <f>MIN(D9:H9)</f>
        <v>1</v>
      </c>
    </row>
    <row r="10" spans="3:10" x14ac:dyDescent="0.25">
      <c r="C10" s="5" t="s">
        <v>4</v>
      </c>
      <c r="D10">
        <v>1</v>
      </c>
      <c r="E10">
        <v>2</v>
      </c>
      <c r="F10">
        <v>3</v>
      </c>
      <c r="G10">
        <v>4</v>
      </c>
      <c r="H10">
        <v>5</v>
      </c>
      <c r="J10">
        <f>MAX(D10:H10)</f>
        <v>5</v>
      </c>
    </row>
    <row r="11" spans="3:10" x14ac:dyDescent="0.25">
      <c r="C11" s="5" t="s">
        <v>7</v>
      </c>
      <c r="D11">
        <v>34.456896999999998</v>
      </c>
      <c r="E11">
        <f>ROUND(D11,1)</f>
        <v>34.5</v>
      </c>
    </row>
    <row r="12" spans="3:10" x14ac:dyDescent="0.25">
      <c r="C12" s="5" t="s">
        <v>8</v>
      </c>
      <c r="D12">
        <v>34.456896999999998</v>
      </c>
      <c r="E12">
        <f>ROUNDUP(D12,1)</f>
        <v>34.5</v>
      </c>
    </row>
    <row r="13" spans="3:10" x14ac:dyDescent="0.25">
      <c r="C13" s="5" t="s">
        <v>9</v>
      </c>
      <c r="D13">
        <v>34.456896999999998</v>
      </c>
      <c r="E13">
        <f>ROUNDDOWN(D13,1)</f>
        <v>34.4</v>
      </c>
    </row>
    <row r="14" spans="3:10" x14ac:dyDescent="0.25">
      <c r="C14" s="5" t="s">
        <v>10</v>
      </c>
      <c r="D14">
        <f ca="1">RAND()</f>
        <v>0.1281521362526542</v>
      </c>
      <c r="E14">
        <f ca="1">D14*100</f>
        <v>12.81521362526542</v>
      </c>
      <c r="F14">
        <f ca="1">ROUND(E14,0)</f>
        <v>13</v>
      </c>
    </row>
    <row r="15" spans="3:10" x14ac:dyDescent="0.25">
      <c r="C15" s="5"/>
    </row>
    <row r="16" spans="3:10" x14ac:dyDescent="0.25">
      <c r="C16" s="5"/>
    </row>
    <row r="17" spans="3:16" x14ac:dyDescent="0.25">
      <c r="C17" s="5" t="s">
        <v>11</v>
      </c>
      <c r="D17">
        <v>1</v>
      </c>
      <c r="E17">
        <v>2</v>
      </c>
      <c r="F17">
        <v>3</v>
      </c>
      <c r="G17" t="s">
        <v>12</v>
      </c>
      <c r="H17" t="s">
        <v>46</v>
      </c>
      <c r="I17" t="s">
        <v>47</v>
      </c>
      <c r="K17">
        <f>COUNT(D17:I17)</f>
        <v>3</v>
      </c>
      <c r="N17">
        <v>15</v>
      </c>
      <c r="P17">
        <f>COUNTIF(N17:N21," %2==0")</f>
        <v>0</v>
      </c>
    </row>
    <row r="18" spans="3:16" x14ac:dyDescent="0.25">
      <c r="C18" s="5" t="s">
        <v>5</v>
      </c>
      <c r="D18">
        <v>1</v>
      </c>
      <c r="E18">
        <v>2</v>
      </c>
      <c r="F18">
        <v>3</v>
      </c>
      <c r="G18" t="s">
        <v>12</v>
      </c>
      <c r="H18" t="s">
        <v>46</v>
      </c>
      <c r="I18" t="s">
        <v>47</v>
      </c>
      <c r="K18">
        <f>COUNTA(D18:I18)</f>
        <v>6</v>
      </c>
      <c r="N18">
        <v>23</v>
      </c>
      <c r="P18">
        <f t="shared" ref="P18:P21" si="0">COUNTIF(N18:N22," %2==0")</f>
        <v>0</v>
      </c>
    </row>
    <row r="19" spans="3:16" x14ac:dyDescent="0.25">
      <c r="C19" s="5" t="s">
        <v>6</v>
      </c>
      <c r="D19">
        <v>10</v>
      </c>
      <c r="E19">
        <v>15</v>
      </c>
      <c r="F19">
        <v>20</v>
      </c>
      <c r="G19">
        <v>25</v>
      </c>
      <c r="H19">
        <v>33</v>
      </c>
      <c r="I19">
        <v>35</v>
      </c>
      <c r="K19">
        <f>COUNTIF(D19:I19,"&gt;=15")</f>
        <v>5</v>
      </c>
      <c r="L19">
        <f>COUNTIF(D19:I19,"%==0")</f>
        <v>0</v>
      </c>
      <c r="N19">
        <v>24</v>
      </c>
      <c r="P19">
        <f t="shared" si="0"/>
        <v>0</v>
      </c>
    </row>
    <row r="20" spans="3:16" x14ac:dyDescent="0.25">
      <c r="C20" s="5"/>
      <c r="N20">
        <v>25</v>
      </c>
      <c r="P20">
        <f t="shared" si="0"/>
        <v>0</v>
      </c>
    </row>
    <row r="21" spans="3:16" x14ac:dyDescent="0.25">
      <c r="C21" s="5" t="s">
        <v>13</v>
      </c>
      <c r="D21" s="2"/>
      <c r="E21" s="2">
        <f ca="1">NOW()</f>
        <v>45834.675470486109</v>
      </c>
      <c r="N21">
        <v>66</v>
      </c>
      <c r="P21">
        <f t="shared" si="0"/>
        <v>0</v>
      </c>
    </row>
    <row r="22" spans="3:16" x14ac:dyDescent="0.25">
      <c r="C22" s="5" t="s">
        <v>14</v>
      </c>
      <c r="D22" s="3"/>
      <c r="E22" s="3">
        <f ca="1">TODAY()</f>
        <v>45834</v>
      </c>
    </row>
    <row r="23" spans="3:16" x14ac:dyDescent="0.25">
      <c r="C23" s="5" t="s">
        <v>15</v>
      </c>
      <c r="D23" s="3"/>
      <c r="E23" s="3">
        <f>DATE(2023,3,23)</f>
        <v>45008</v>
      </c>
    </row>
    <row r="24" spans="3:16" x14ac:dyDescent="0.25">
      <c r="C24" s="5" t="s">
        <v>16</v>
      </c>
      <c r="D24" s="4"/>
      <c r="E24" s="4">
        <f>TIME(0,23,33)</f>
        <v>1.6354166666666666E-2</v>
      </c>
    </row>
    <row r="25" spans="3:16" x14ac:dyDescent="0.25">
      <c r="C25" s="5" t="s">
        <v>17</v>
      </c>
      <c r="D25" s="3"/>
      <c r="E25" s="3">
        <v>45008</v>
      </c>
      <c r="F25" s="3">
        <v>45923</v>
      </c>
      <c r="H25">
        <f>DATEDIF(E25,F25,"D")</f>
        <v>915</v>
      </c>
    </row>
    <row r="26" spans="3:16" x14ac:dyDescent="0.25">
      <c r="C26" s="5" t="s">
        <v>18</v>
      </c>
      <c r="D26" s="3"/>
      <c r="E26" s="3">
        <v>45008</v>
      </c>
      <c r="F26" s="3">
        <v>45923</v>
      </c>
      <c r="H26">
        <f>DATEDIF(E26,F26,"M")</f>
        <v>30</v>
      </c>
    </row>
    <row r="27" spans="3:16" x14ac:dyDescent="0.25">
      <c r="C27" s="5" t="s">
        <v>19</v>
      </c>
      <c r="D27" s="3"/>
      <c r="E27" s="3">
        <v>45008</v>
      </c>
      <c r="F27" s="3">
        <v>45923</v>
      </c>
      <c r="H27">
        <f>DATEDIF(E27,F27,"Y")</f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topLeftCell="C15" zoomScale="178" zoomScaleNormal="178" workbookViewId="0">
      <selection activeCell="C27" sqref="C27"/>
    </sheetView>
  </sheetViews>
  <sheetFormatPr defaultRowHeight="15" x14ac:dyDescent="0.25"/>
  <cols>
    <col min="3" max="3" width="33.5703125" customWidth="1"/>
    <col min="4" max="4" width="21.140625" customWidth="1"/>
    <col min="5" max="5" width="22" customWidth="1"/>
    <col min="6" max="6" width="26.85546875" customWidth="1"/>
  </cols>
  <sheetData>
    <row r="2" spans="3:6" x14ac:dyDescent="0.25">
      <c r="C2" t="s">
        <v>34</v>
      </c>
    </row>
    <row r="4" spans="3:6" x14ac:dyDescent="0.25">
      <c r="C4" s="5" t="s">
        <v>20</v>
      </c>
      <c r="D4" t="s">
        <v>21</v>
      </c>
      <c r="E4" t="s">
        <v>22</v>
      </c>
      <c r="F4" t="str">
        <f>CONCATENATE(D4," ",E4)</f>
        <v>DHAWAL DWIVEDI</v>
      </c>
    </row>
    <row r="5" spans="3:6" x14ac:dyDescent="0.25">
      <c r="C5" s="5" t="s">
        <v>23</v>
      </c>
      <c r="D5" t="s">
        <v>21</v>
      </c>
      <c r="F5" t="str">
        <f>LEFT(D5,3)</f>
        <v>DHA</v>
      </c>
    </row>
    <row r="6" spans="3:6" x14ac:dyDescent="0.25">
      <c r="C6" s="5" t="s">
        <v>24</v>
      </c>
      <c r="D6" t="s">
        <v>21</v>
      </c>
      <c r="F6" t="str">
        <f>RIGHT(D6,3)</f>
        <v>WAL</v>
      </c>
    </row>
    <row r="7" spans="3:6" x14ac:dyDescent="0.25">
      <c r="C7" s="5" t="s">
        <v>25</v>
      </c>
      <c r="D7" t="s">
        <v>26</v>
      </c>
      <c r="F7">
        <f>LEN(D7)</f>
        <v>14</v>
      </c>
    </row>
    <row r="8" spans="3:6" x14ac:dyDescent="0.25">
      <c r="C8" s="5" t="s">
        <v>27</v>
      </c>
      <c r="D8" t="s">
        <v>26</v>
      </c>
      <c r="F8" t="str">
        <f>MID(D8,3,6)</f>
        <v>AWAL D</v>
      </c>
    </row>
    <row r="9" spans="3:6" x14ac:dyDescent="0.25">
      <c r="C9" s="5" t="s">
        <v>28</v>
      </c>
      <c r="D9" t="s">
        <v>26</v>
      </c>
      <c r="F9" t="str">
        <f>LOWER(D9)</f>
        <v>dhawal dwivedi</v>
      </c>
    </row>
    <row r="10" spans="3:6" x14ac:dyDescent="0.25">
      <c r="C10" s="5" t="s">
        <v>29</v>
      </c>
      <c r="D10" t="s">
        <v>35</v>
      </c>
      <c r="F10" t="str">
        <f>UPPER(D10)</f>
        <v>DHAWAL DWIVEDI</v>
      </c>
    </row>
    <row r="11" spans="3:6" x14ac:dyDescent="0.25">
      <c r="C11" s="5" t="s">
        <v>30</v>
      </c>
      <c r="D11" t="s">
        <v>35</v>
      </c>
      <c r="F11" t="str">
        <f>PROPER(D11)</f>
        <v>Dhawal Dwivedi</v>
      </c>
    </row>
    <row r="12" spans="3:6" x14ac:dyDescent="0.25">
      <c r="C12" s="5" t="s">
        <v>31</v>
      </c>
      <c r="D12" t="s">
        <v>54</v>
      </c>
      <c r="F12" t="str">
        <f>TRIM(D12)</f>
        <v>DHAWAL DWIVEDI</v>
      </c>
    </row>
    <row r="13" spans="3:6" x14ac:dyDescent="0.25">
      <c r="C13" s="5" t="s">
        <v>32</v>
      </c>
      <c r="D13" t="s">
        <v>35</v>
      </c>
      <c r="F13">
        <f>FIND("a",D13,1)</f>
        <v>3</v>
      </c>
    </row>
    <row r="14" spans="3:6" x14ac:dyDescent="0.25">
      <c r="C14" s="5" t="s">
        <v>33</v>
      </c>
      <c r="D14" t="s">
        <v>35</v>
      </c>
      <c r="F14" t="str">
        <f>REPLACE(D14,4,2,"-")</f>
        <v>dha-l dwivedi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Dwivedi</dc:creator>
  <cp:lastModifiedBy>Dhawal Dwivedi</cp:lastModifiedBy>
  <dcterms:created xsi:type="dcterms:W3CDTF">2025-06-22T05:57:40Z</dcterms:created>
  <dcterms:modified xsi:type="dcterms:W3CDTF">2025-06-26T12:44:44Z</dcterms:modified>
</cp:coreProperties>
</file>