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9480" tabRatio="966"/>
  </bookViews>
  <sheets>
    <sheet name="对账单模版" sheetId="3" r:id="rId1"/>
  </sheets>
  <definedNames>
    <definedName name="_xlnm.Print_Area" localSheetId="0">对账单模版!$A$1:$K$35</definedName>
    <definedName name="杭州宇石网络科技有限公司">#REF!</definedName>
  </definedNames>
  <calcPr calcId="144525" concurrentCalc="0"/>
</workbook>
</file>

<file path=xl/comments1.xml><?xml version="1.0" encoding="utf-8"?>
<comments xmlns="http://schemas.openxmlformats.org/spreadsheetml/2006/main">
  <authors>
    <author>微软用户</author>
  </authors>
  <commentList>
    <comment ref="H30" authorId="0">
      <text>
        <r>
          <rPr>
            <sz val="9"/>
            <rFont val="宋体"/>
            <charset val="134"/>
          </rPr>
          <t>提醒：如确认本月符合结算条款，且希望在本月我司完成打款的，请填写2.3点；
如想延时支付的，请在第2点内填写预计开票月份。
              谢谢配合！</t>
        </r>
      </text>
    </comment>
    <comment ref="H31" authorId="0">
      <text>
        <r>
          <rPr>
            <sz val="9"/>
            <rFont val="宋体"/>
            <charset val="134"/>
          </rPr>
          <t>请在开好票后，安排快递前填好发票号后先返回本电子单，谢谢！</t>
        </r>
      </text>
    </comment>
  </commentList>
</comments>
</file>

<file path=xl/sharedStrings.xml><?xml version="1.0" encoding="utf-8"?>
<sst xmlns="http://schemas.openxmlformats.org/spreadsheetml/2006/main" count="41">
  <si>
    <t>对账单</t>
  </si>
  <si>
    <t>合作伙伴名称</t>
  </si>
  <si>
    <t>北京博雅科诺信息技术有限公司</t>
  </si>
  <si>
    <t>（三星）</t>
  </si>
  <si>
    <t>（请竖版打印）</t>
  </si>
  <si>
    <t>结算业务名称</t>
  </si>
  <si>
    <t>结算类型</t>
  </si>
  <si>
    <t>分成合作</t>
  </si>
  <si>
    <t>结算周期</t>
  </si>
  <si>
    <t>-</t>
  </si>
  <si>
    <t>制表日期</t>
  </si>
  <si>
    <t>产品名称</t>
  </si>
  <si>
    <t>渠道名称</t>
  </si>
  <si>
    <t>应收值</t>
  </si>
  <si>
    <t>通道费</t>
  </si>
  <si>
    <t>结算率</t>
  </si>
  <si>
    <t>结算金额</t>
  </si>
  <si>
    <t>税费</t>
  </si>
  <si>
    <t>分成
比例</t>
  </si>
  <si>
    <t>最终分成收入</t>
  </si>
  <si>
    <t>备注</t>
  </si>
  <si>
    <t>{game name}</t>
  </si>
  <si>
    <t>{channelSimName}</t>
  </si>
  <si>
    <t>结算金额    合       计：</t>
  </si>
  <si>
    <t>发票信息</t>
  </si>
  <si>
    <t>合作方账户信息</t>
  </si>
  <si>
    <t>开票名称：广州谷得网络科技有限公司</t>
  </si>
  <si>
    <t>开户全称：</t>
  </si>
  <si>
    <r>
      <rPr>
        <b/>
        <sz val="10"/>
        <rFont val="宋体"/>
        <charset val="134"/>
      </rPr>
      <t>发票类型：增值税专用发票</t>
    </r>
    <r>
      <rPr>
        <sz val="10"/>
        <rFont val="宋体"/>
        <charset val="134"/>
      </rPr>
      <t>（</t>
    </r>
    <r>
      <rPr>
        <sz val="8"/>
        <rFont val="宋体"/>
        <charset val="134"/>
      </rPr>
      <t>税率6%</t>
    </r>
    <r>
      <rPr>
        <sz val="10"/>
        <rFont val="宋体"/>
        <charset val="134"/>
      </rPr>
      <t>）</t>
    </r>
  </si>
  <si>
    <t>开户银行：</t>
  </si>
  <si>
    <r>
      <rPr>
        <b/>
        <sz val="10"/>
        <rFont val="宋体"/>
        <charset val="134"/>
      </rPr>
      <t>发票项目：信息技术服务费</t>
    </r>
    <r>
      <rPr>
        <sz val="10"/>
        <rFont val="宋体"/>
        <charset val="134"/>
      </rPr>
      <t>（</t>
    </r>
    <r>
      <rPr>
        <sz val="8"/>
        <rFont val="宋体"/>
        <charset val="134"/>
      </rPr>
      <t>或信息服务费</t>
    </r>
    <r>
      <rPr>
        <sz val="10"/>
        <rFont val="宋体"/>
        <charset val="134"/>
      </rPr>
      <t>）</t>
    </r>
  </si>
  <si>
    <t>开户账号：</t>
  </si>
  <si>
    <t>地址：广州市天河区荷光路第一工业区23号</t>
  </si>
  <si>
    <t>纳税资质：</t>
  </si>
  <si>
    <t>收件人：蔡绮楠</t>
  </si>
  <si>
    <t>联系电话：13556050931</t>
  </si>
  <si>
    <r>
      <rPr>
        <sz val="12"/>
        <color indexed="8"/>
        <rFont val="宋体"/>
        <charset val="134"/>
      </rPr>
      <t xml:space="preserve">回执栏
</t>
    </r>
    <r>
      <rPr>
        <b/>
        <u/>
        <sz val="10"/>
        <color indexed="10"/>
        <rFont val="宋体"/>
        <charset val="134"/>
      </rPr>
      <t>（注意：如确认本对账单需要当月支付，请在【20号前】快递发票至我司，超出规定时间的，支付将延至次月）</t>
    </r>
  </si>
  <si>
    <t>1.数据确认(公司签章)</t>
  </si>
  <si>
    <t>2.发票开具日期：</t>
  </si>
  <si>
    <r>
      <rPr>
        <sz val="12"/>
        <color indexed="8"/>
        <rFont val="宋体"/>
        <charset val="134"/>
      </rPr>
      <t>3.发票编号</t>
    </r>
    <r>
      <rPr>
        <sz val="9"/>
        <color indexed="8"/>
        <rFont val="宋体"/>
        <charset val="134"/>
      </rPr>
      <t>（请填写）</t>
    </r>
    <r>
      <rPr>
        <sz val="12"/>
        <color indexed="8"/>
        <rFont val="宋体"/>
        <charset val="134"/>
      </rPr>
      <t>：</t>
    </r>
  </si>
  <si>
    <r>
      <rPr>
        <sz val="12"/>
        <color indexed="8"/>
        <rFont val="宋体"/>
        <charset val="134"/>
      </rPr>
      <t>(20</t>
    </r>
    <r>
      <rPr>
        <u/>
        <sz val="12"/>
        <color indexed="8"/>
        <rFont val="宋体"/>
        <charset val="134"/>
      </rPr>
      <t xml:space="preserve">   </t>
    </r>
    <r>
      <rPr>
        <sz val="12"/>
        <color indexed="8"/>
        <rFont val="宋体"/>
        <charset val="134"/>
      </rPr>
      <t>年</t>
    </r>
    <r>
      <rPr>
        <u/>
        <sz val="12"/>
        <color indexed="8"/>
        <rFont val="宋体"/>
        <charset val="134"/>
      </rPr>
      <t xml:space="preserve">   </t>
    </r>
    <r>
      <rPr>
        <sz val="12"/>
        <color indexed="8"/>
        <rFont val="宋体"/>
        <charset val="134"/>
      </rPr>
      <t>月</t>
    </r>
    <r>
      <rPr>
        <u/>
        <sz val="12"/>
        <color indexed="8"/>
        <rFont val="宋体"/>
        <charset val="134"/>
      </rPr>
      <t xml:space="preserve">   </t>
    </r>
    <r>
      <rPr>
        <sz val="12"/>
        <color indexed="8"/>
        <rFont val="宋体"/>
        <charset val="134"/>
      </rPr>
      <t xml:space="preserve">日)   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</si>
</sst>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m&quot;月份&quot;"/>
    <numFmt numFmtId="177" formatCode="0.0%"/>
    <numFmt numFmtId="178" formatCode="yyyy&quot;年&quot;m&quot;月&quot;d&quot;日&quot;;@"/>
  </numFmts>
  <fonts count="57">
    <font>
      <sz val="12"/>
      <name val="宋体"/>
      <charset val="134"/>
    </font>
    <font>
      <sz val="12"/>
      <color indexed="8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b/>
      <sz val="14"/>
      <name val="黑体"/>
      <charset val="134"/>
    </font>
    <font>
      <b/>
      <sz val="10"/>
      <color indexed="8"/>
      <name val="微软雅黑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b/>
      <sz val="12"/>
      <color indexed="8"/>
      <name val="宋体"/>
      <charset val="134"/>
    </font>
    <font>
      <sz val="9"/>
      <color indexed="8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2"/>
      <color indexed="8"/>
      <name val="宋体"/>
      <charset val="134"/>
    </font>
    <font>
      <u/>
      <sz val="12"/>
      <color rgb="FF800080"/>
      <name val="宋体"/>
      <charset val="134"/>
    </font>
    <font>
      <b/>
      <sz val="10"/>
      <color indexed="51"/>
      <name val="仿宋"/>
      <charset val="134"/>
    </font>
    <font>
      <b/>
      <sz val="12"/>
      <color indexed="8"/>
      <name val="Arial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9"/>
      <color indexed="52"/>
      <name val="宋体"/>
      <charset val="134"/>
    </font>
    <font>
      <sz val="10"/>
      <name val="Arial"/>
      <charset val="134"/>
    </font>
    <font>
      <b/>
      <sz val="9"/>
      <color indexed="63"/>
      <name val="宋体"/>
      <charset val="134"/>
    </font>
    <font>
      <sz val="9"/>
      <color indexed="20"/>
      <name val="宋体"/>
      <charset val="134"/>
    </font>
    <font>
      <b/>
      <sz val="9"/>
      <color indexed="8"/>
      <name val="宋体"/>
      <charset val="134"/>
    </font>
    <font>
      <b/>
      <sz val="18"/>
      <color indexed="56"/>
      <name val="宋体"/>
      <charset val="134"/>
    </font>
    <font>
      <sz val="9"/>
      <color indexed="10"/>
      <name val="宋体"/>
      <charset val="134"/>
    </font>
    <font>
      <sz val="9"/>
      <color indexed="9"/>
      <name val="宋体"/>
      <charset val="134"/>
    </font>
    <font>
      <i/>
      <sz val="9"/>
      <color indexed="23"/>
      <name val="宋体"/>
      <charset val="134"/>
    </font>
    <font>
      <b/>
      <sz val="9"/>
      <color indexed="9"/>
      <name val="宋体"/>
      <charset val="134"/>
    </font>
    <font>
      <sz val="11"/>
      <color indexed="20"/>
      <name val="宋体"/>
      <charset val="134"/>
    </font>
    <font>
      <sz val="9"/>
      <color indexed="17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9"/>
      <color indexed="52"/>
      <name val="宋体"/>
      <charset val="134"/>
    </font>
    <font>
      <u/>
      <sz val="11"/>
      <color rgb="FF0000FF"/>
      <name val="宋体"/>
      <charset val="0"/>
      <scheme val="minor"/>
    </font>
    <font>
      <u/>
      <sz val="12"/>
      <color indexed="20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color indexed="60"/>
      <name val="宋体"/>
      <charset val="134"/>
    </font>
    <font>
      <b/>
      <sz val="11"/>
      <color indexed="56"/>
      <name val="宋体"/>
      <charset val="134"/>
    </font>
    <font>
      <sz val="9"/>
      <color indexed="62"/>
      <name val="宋体"/>
      <charset val="134"/>
    </font>
    <font>
      <sz val="8"/>
      <name val="宋体"/>
      <charset val="134"/>
    </font>
    <font>
      <b/>
      <u/>
      <sz val="10"/>
      <color indexed="1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8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13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5" borderId="35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13" borderId="38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39" borderId="45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51" fillId="0" borderId="42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43" fillId="0" borderId="4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0" fillId="38" borderId="44" applyNumberFormat="0" applyAlignment="0" applyProtection="0">
      <alignment vertical="center"/>
    </xf>
    <xf numFmtId="0" fontId="39" fillId="38" borderId="3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6" borderId="4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0" fillId="0" borderId="4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6" fillId="0" borderId="43" applyNumberFormat="0" applyFill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4" fillId="13" borderId="3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2" fillId="13" borderId="3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53" fillId="0" borderId="50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3" fillId="0" borderId="5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1" fillId="31" borderId="41" applyNumberFormat="0" applyAlignment="0" applyProtection="0">
      <alignment vertical="center"/>
    </xf>
    <xf numFmtId="0" fontId="31" fillId="31" borderId="4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4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4" fillId="51" borderId="38" applyNumberFormat="0" applyAlignment="0" applyProtection="0">
      <alignment vertical="center"/>
    </xf>
    <xf numFmtId="0" fontId="54" fillId="51" borderId="38" applyNumberFormat="0" applyAlignment="0" applyProtection="0">
      <alignment vertical="center"/>
    </xf>
    <xf numFmtId="0" fontId="0" fillId="55" borderId="51" applyNumberFormat="0" applyFont="0" applyAlignment="0" applyProtection="0">
      <alignment vertical="center"/>
    </xf>
    <xf numFmtId="0" fontId="7" fillId="55" borderId="51" applyNumberFormat="0" applyFont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78" applyFont="1" applyFill="1" applyAlignment="1"/>
    <xf numFmtId="0" fontId="2" fillId="0" borderId="0" xfId="78" applyFont="1" applyFill="1" applyAlignment="1"/>
    <xf numFmtId="0" fontId="3" fillId="0" borderId="0" xfId="78" applyFont="1" applyFill="1" applyAlignment="1">
      <alignment vertical="center"/>
    </xf>
    <xf numFmtId="0" fontId="1" fillId="0" borderId="0" xfId="78" applyFont="1" applyAlignment="1"/>
    <xf numFmtId="0" fontId="0" fillId="0" borderId="0" xfId="78" applyFill="1" applyAlignment="1"/>
    <xf numFmtId="0" fontId="0" fillId="0" borderId="0" xfId="78" applyFill="1" applyAlignment="1">
      <alignment horizontal="center" wrapText="1"/>
    </xf>
    <xf numFmtId="0" fontId="4" fillId="0" borderId="0" xfId="78" applyFont="1" applyFill="1" applyAlignment="1">
      <alignment horizontal="right" vertical="center"/>
    </xf>
    <xf numFmtId="176" fontId="4" fillId="0" borderId="0" xfId="78" applyNumberFormat="1" applyFont="1" applyFill="1" applyAlignment="1">
      <alignment horizontal="center" vertical="center"/>
    </xf>
    <xf numFmtId="0" fontId="1" fillId="0" borderId="0" xfId="78" applyFont="1" applyFill="1" applyAlignment="1">
      <alignment horizontal="left"/>
    </xf>
    <xf numFmtId="0" fontId="1" fillId="0" borderId="0" xfId="0" applyFont="1" applyBorder="1" applyAlignment="1"/>
    <xf numFmtId="14" fontId="1" fillId="0" borderId="0" xfId="78" applyNumberFormat="1" applyFont="1" applyFill="1" applyAlignment="1">
      <alignment horizontal="left"/>
    </xf>
    <xf numFmtId="0" fontId="1" fillId="0" borderId="0" xfId="78" applyFont="1" applyFill="1" applyAlignment="1">
      <alignment horizontal="center"/>
    </xf>
    <xf numFmtId="0" fontId="1" fillId="0" borderId="0" xfId="78" applyNumberFormat="1" applyFont="1" applyFill="1" applyAlignment="1">
      <alignment horizontal="left"/>
    </xf>
    <xf numFmtId="4" fontId="5" fillId="2" borderId="1" xfId="78" applyNumberFormat="1" applyFont="1" applyFill="1" applyBorder="1" applyAlignment="1">
      <alignment horizontal="center" vertical="center"/>
    </xf>
    <xf numFmtId="4" fontId="5" fillId="2" borderId="2" xfId="78" applyNumberFormat="1" applyFont="1" applyFill="1" applyBorder="1" applyAlignment="1">
      <alignment horizontal="center" vertical="center"/>
    </xf>
    <xf numFmtId="4" fontId="5" fillId="2" borderId="3" xfId="78" applyNumberFormat="1" applyFont="1" applyFill="1" applyBorder="1" applyAlignment="1">
      <alignment horizontal="center" vertical="center"/>
    </xf>
    <xf numFmtId="4" fontId="5" fillId="2" borderId="3" xfId="78" applyNumberFormat="1" applyFont="1" applyFill="1" applyBorder="1" applyAlignment="1">
      <alignment vertical="center"/>
    </xf>
    <xf numFmtId="4" fontId="5" fillId="2" borderId="4" xfId="78" applyNumberFormat="1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124" applyNumberFormat="1" applyFont="1" applyBorder="1" applyAlignment="1">
      <alignment horizontal="center" vertical="center"/>
    </xf>
    <xf numFmtId="0" fontId="7" fillId="0" borderId="6" xfId="78" applyFont="1" applyFill="1" applyBorder="1" applyAlignment="1">
      <alignment vertical="center"/>
    </xf>
    <xf numFmtId="177" fontId="6" fillId="0" borderId="7" xfId="124" applyNumberFormat="1" applyFont="1" applyBorder="1" applyAlignment="1">
      <alignment horizontal="left" vertical="center"/>
    </xf>
    <xf numFmtId="177" fontId="7" fillId="0" borderId="8" xfId="78" applyNumberFormat="1" applyFont="1" applyFill="1" applyBorder="1" applyAlignment="1">
      <alignment horizontal="center" vertical="center"/>
    </xf>
    <xf numFmtId="4" fontId="7" fillId="0" borderId="8" xfId="78" applyNumberFormat="1" applyFont="1" applyFill="1" applyBorder="1" applyAlignment="1">
      <alignment horizontal="center" vertical="center"/>
    </xf>
    <xf numFmtId="4" fontId="8" fillId="2" borderId="1" xfId="78" applyNumberFormat="1" applyFont="1" applyFill="1" applyBorder="1" applyAlignment="1">
      <alignment horizontal="center" vertical="center"/>
    </xf>
    <xf numFmtId="4" fontId="8" fillId="2" borderId="2" xfId="78" applyNumberFormat="1" applyFont="1" applyFill="1" applyBorder="1" applyAlignment="1">
      <alignment horizontal="center" vertical="center"/>
    </xf>
    <xf numFmtId="0" fontId="3" fillId="0" borderId="0" xfId="78" applyFont="1" applyFill="1" applyAlignment="1">
      <alignment horizontal="left" vertical="center"/>
    </xf>
    <xf numFmtId="0" fontId="3" fillId="0" borderId="0" xfId="78" applyFont="1" applyFill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" fillId="0" borderId="0" xfId="78" applyFont="1" applyFill="1" applyBorder="1" applyAlignment="1"/>
    <xf numFmtId="0" fontId="10" fillId="3" borderId="9" xfId="78" applyFont="1" applyFill="1" applyBorder="1" applyAlignment="1">
      <alignment horizontal="center" vertical="center"/>
    </xf>
    <xf numFmtId="0" fontId="10" fillId="3" borderId="10" xfId="78" applyFont="1" applyFill="1" applyBorder="1" applyAlignment="1">
      <alignment horizontal="center" vertical="center"/>
    </xf>
    <xf numFmtId="0" fontId="10" fillId="3" borderId="11" xfId="78" applyFont="1" applyFill="1" applyBorder="1" applyAlignment="1">
      <alignment horizontal="center" vertical="center"/>
    </xf>
    <xf numFmtId="0" fontId="10" fillId="3" borderId="12" xfId="78" applyFont="1" applyFill="1" applyBorder="1" applyAlignment="1">
      <alignment horizontal="center" vertical="center"/>
    </xf>
    <xf numFmtId="0" fontId="10" fillId="0" borderId="13" xfId="78" applyFont="1" applyFill="1" applyBorder="1" applyAlignment="1">
      <alignment horizontal="left" vertical="center"/>
    </xf>
    <xf numFmtId="0" fontId="10" fillId="0" borderId="5" xfId="78" applyFont="1" applyFill="1" applyBorder="1" applyAlignment="1">
      <alignment horizontal="left" vertical="center"/>
    </xf>
    <xf numFmtId="0" fontId="11" fillId="0" borderId="14" xfId="78" applyFont="1" applyFill="1" applyBorder="1" applyAlignment="1">
      <alignment horizontal="left" vertical="center"/>
    </xf>
    <xf numFmtId="0" fontId="3" fillId="0" borderId="15" xfId="78" applyFont="1" applyFill="1" applyBorder="1" applyAlignment="1">
      <alignment horizontal="left" vertical="center"/>
    </xf>
    <xf numFmtId="0" fontId="10" fillId="0" borderId="13" xfId="78" applyFont="1" applyBorder="1" applyAlignment="1">
      <alignment horizontal="left" vertical="center"/>
    </xf>
    <xf numFmtId="0" fontId="10" fillId="0" borderId="5" xfId="78" applyFont="1" applyBorder="1" applyAlignment="1">
      <alignment horizontal="left" vertical="center"/>
    </xf>
    <xf numFmtId="0" fontId="11" fillId="0" borderId="15" xfId="78" applyNumberFormat="1" applyFont="1" applyFill="1" applyBorder="1" applyAlignment="1">
      <alignment horizontal="left" vertical="center"/>
    </xf>
    <xf numFmtId="0" fontId="11" fillId="0" borderId="14" xfId="78" applyFont="1" applyFill="1" applyBorder="1" applyAlignment="1">
      <alignment horizontal="left" vertical="center" wrapText="1"/>
    </xf>
    <xf numFmtId="0" fontId="11" fillId="0" borderId="13" xfId="78" applyFont="1" applyFill="1" applyBorder="1" applyAlignment="1">
      <alignment horizontal="left" vertical="center" wrapText="1"/>
    </xf>
    <xf numFmtId="0" fontId="11" fillId="0" borderId="5" xfId="78" applyFont="1" applyFill="1" applyBorder="1" applyAlignment="1">
      <alignment horizontal="left" vertical="center" wrapText="1"/>
    </xf>
    <xf numFmtId="0" fontId="11" fillId="0" borderId="16" xfId="78" applyFont="1" applyFill="1" applyBorder="1" applyAlignment="1">
      <alignment horizontal="left" vertical="center" wrapText="1"/>
    </xf>
    <xf numFmtId="0" fontId="11" fillId="0" borderId="17" xfId="78" applyFont="1" applyFill="1" applyBorder="1" applyAlignment="1">
      <alignment horizontal="left" vertical="center"/>
    </xf>
    <xf numFmtId="0" fontId="11" fillId="0" borderId="13" xfId="78" applyFont="1" applyBorder="1" applyAlignment="1">
      <alignment horizontal="left" vertical="center"/>
    </xf>
    <xf numFmtId="0" fontId="11" fillId="0" borderId="5" xfId="78" applyFont="1" applyBorder="1" applyAlignment="1">
      <alignment horizontal="left" vertical="center"/>
    </xf>
    <xf numFmtId="0" fontId="11" fillId="0" borderId="18" xfId="78" applyFont="1" applyFill="1" applyBorder="1" applyAlignment="1">
      <alignment horizontal="left" vertical="center"/>
    </xf>
    <xf numFmtId="0" fontId="11" fillId="0" borderId="19" xfId="78" applyFont="1" applyFill="1" applyBorder="1" applyAlignment="1">
      <alignment horizontal="left" vertical="center"/>
    </xf>
    <xf numFmtId="0" fontId="11" fillId="0" borderId="20" xfId="78" applyFont="1" applyFill="1" applyBorder="1" applyAlignment="1">
      <alignment horizontal="left" vertical="center"/>
    </xf>
    <xf numFmtId="0" fontId="11" fillId="0" borderId="21" xfId="78" applyFont="1" applyFill="1" applyBorder="1" applyAlignment="1">
      <alignment horizontal="left" vertical="center"/>
    </xf>
    <xf numFmtId="0" fontId="11" fillId="0" borderId="22" xfId="78" applyFont="1" applyFill="1" applyBorder="1" applyAlignment="1">
      <alignment horizontal="left" vertical="center"/>
    </xf>
    <xf numFmtId="0" fontId="11" fillId="0" borderId="23" xfId="78" applyFont="1" applyFill="1" applyBorder="1" applyAlignment="1">
      <alignment horizontal="left" vertical="center"/>
    </xf>
    <xf numFmtId="0" fontId="1" fillId="0" borderId="24" xfId="78" applyFont="1" applyFill="1" applyBorder="1" applyAlignment="1">
      <alignment horizontal="center" vertical="center" wrapText="1"/>
    </xf>
    <xf numFmtId="0" fontId="1" fillId="0" borderId="24" xfId="78" applyFont="1" applyFill="1" applyBorder="1" applyAlignment="1">
      <alignment horizontal="center" vertical="center"/>
    </xf>
    <xf numFmtId="0" fontId="1" fillId="0" borderId="0" xfId="78" applyFont="1" applyFill="1" applyAlignment="1">
      <alignment horizontal="left" vertical="top"/>
    </xf>
    <xf numFmtId="0" fontId="1" fillId="0" borderId="0" xfId="78" applyFont="1" applyFill="1" applyAlignment="1">
      <alignment horizontal="left" vertical="center"/>
    </xf>
    <xf numFmtId="178" fontId="12" fillId="0" borderId="0" xfId="78" applyNumberFormat="1" applyFont="1" applyFill="1" applyAlignment="1">
      <alignment horizontal="center" vertical="center"/>
    </xf>
    <xf numFmtId="0" fontId="1" fillId="0" borderId="0" xfId="78" applyFont="1" applyFill="1" applyAlignment="1">
      <alignment horizontal="center" vertical="center"/>
    </xf>
    <xf numFmtId="49" fontId="1" fillId="0" borderId="0" xfId="78" applyNumberFormat="1" applyFont="1" applyFill="1" applyAlignment="1">
      <alignment horizontal="center" vertical="center" wrapText="1"/>
    </xf>
    <xf numFmtId="176" fontId="4" fillId="0" borderId="0" xfId="78" applyNumberFormat="1" applyFont="1" applyFill="1" applyAlignment="1">
      <alignment vertical="center"/>
    </xf>
    <xf numFmtId="0" fontId="13" fillId="0" borderId="0" xfId="16" applyFont="1" applyFill="1" applyAlignment="1" applyProtection="1"/>
    <xf numFmtId="0" fontId="14" fillId="0" borderId="0" xfId="78" applyFont="1" applyFill="1" applyAlignment="1"/>
    <xf numFmtId="0" fontId="14" fillId="0" borderId="0" xfId="78" applyFont="1" applyFill="1" applyAlignment="1">
      <alignment horizontal="center" wrapText="1"/>
    </xf>
    <xf numFmtId="0" fontId="1" fillId="0" borderId="0" xfId="78" applyFont="1" applyFill="1" applyAlignment="1">
      <alignment horizontal="center" wrapText="1"/>
    </xf>
    <xf numFmtId="4" fontId="5" fillId="2" borderId="2" xfId="78" applyNumberFormat="1" applyFont="1" applyFill="1" applyBorder="1" applyAlignment="1">
      <alignment horizontal="center" vertical="center" wrapText="1"/>
    </xf>
    <xf numFmtId="4" fontId="5" fillId="2" borderId="25" xfId="78" applyNumberFormat="1" applyFont="1" applyFill="1" applyBorder="1" applyAlignment="1">
      <alignment horizontal="center" vertical="center" wrapText="1"/>
    </xf>
    <xf numFmtId="9" fontId="6" fillId="0" borderId="8" xfId="124" applyNumberFormat="1" applyFont="1" applyBorder="1" applyAlignment="1">
      <alignment horizontal="center" vertical="center"/>
    </xf>
    <xf numFmtId="0" fontId="7" fillId="0" borderId="26" xfId="78" applyFont="1" applyFill="1" applyBorder="1" applyAlignment="1">
      <alignment horizontal="center" vertical="center" wrapText="1"/>
    </xf>
    <xf numFmtId="4" fontId="15" fillId="2" borderId="2" xfId="78" applyNumberFormat="1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3" fillId="0" borderId="0" xfId="78" applyFont="1" applyFill="1" applyAlignment="1">
      <alignment horizontal="center" vertical="center" wrapText="1"/>
    </xf>
    <xf numFmtId="0" fontId="10" fillId="3" borderId="27" xfId="78" applyFont="1" applyFill="1" applyBorder="1" applyAlignment="1">
      <alignment horizontal="center" vertical="center"/>
    </xf>
    <xf numFmtId="0" fontId="3" fillId="0" borderId="5" xfId="78" applyFont="1" applyFill="1" applyBorder="1" applyAlignment="1">
      <alignment horizontal="left" vertical="center"/>
    </xf>
    <xf numFmtId="0" fontId="3" fillId="0" borderId="28" xfId="78" applyFont="1" applyFill="1" applyBorder="1" applyAlignment="1">
      <alignment horizontal="left" vertical="center"/>
    </xf>
    <xf numFmtId="0" fontId="11" fillId="0" borderId="5" xfId="78" applyNumberFormat="1" applyFont="1" applyFill="1" applyBorder="1" applyAlignment="1">
      <alignment horizontal="left" vertical="center"/>
    </xf>
    <xf numFmtId="0" fontId="11" fillId="0" borderId="28" xfId="78" applyNumberFormat="1" applyFont="1" applyFill="1" applyBorder="1" applyAlignment="1">
      <alignment horizontal="left" vertical="center"/>
    </xf>
    <xf numFmtId="0" fontId="11" fillId="0" borderId="29" xfId="78" applyFont="1" applyFill="1" applyBorder="1" applyAlignment="1">
      <alignment horizontal="left" vertical="center"/>
    </xf>
    <xf numFmtId="0" fontId="11" fillId="0" borderId="30" xfId="78" applyFont="1" applyFill="1" applyBorder="1" applyAlignment="1">
      <alignment horizontal="left" vertical="center"/>
    </xf>
    <xf numFmtId="0" fontId="11" fillId="0" borderId="31" xfId="78" applyFont="1" applyFill="1" applyBorder="1" applyAlignment="1">
      <alignment horizontal="left" vertical="center"/>
    </xf>
    <xf numFmtId="0" fontId="11" fillId="0" borderId="32" xfId="78" applyFont="1" applyFill="1" applyBorder="1" applyAlignment="1">
      <alignment horizontal="left" vertical="center"/>
    </xf>
    <xf numFmtId="0" fontId="11" fillId="0" borderId="33" xfId="78" applyFont="1" applyFill="1" applyBorder="1" applyAlignment="1">
      <alignment horizontal="left" vertical="center"/>
    </xf>
    <xf numFmtId="0" fontId="11" fillId="0" borderId="34" xfId="78" applyFont="1" applyFill="1" applyBorder="1" applyAlignment="1">
      <alignment horizontal="left" vertical="center"/>
    </xf>
  </cellXfs>
  <cellStyles count="183">
    <cellStyle name="常规" xfId="0" builtinId="0"/>
    <cellStyle name="货币[0]" xfId="1" builtinId="7"/>
    <cellStyle name="20% - 强调文字颜色 1 2" xfId="2"/>
    <cellStyle name="60% - 强调文字颜色 4 3" xfId="3"/>
    <cellStyle name="20% - 强调文字颜色 3" xfId="4" builtinId="38"/>
    <cellStyle name="输出 3" xfId="5"/>
    <cellStyle name="货币" xfId="6" builtinId="4"/>
    <cellStyle name="常规 39" xfId="7"/>
    <cellStyle name="输入" xfId="8" builtinId="20"/>
    <cellStyle name="千位分隔[0]" xfId="9" builtinId="6"/>
    <cellStyle name="千位分隔 2 6" xfId="10"/>
    <cellStyle name="40% - 强调文字颜色 3" xfId="11" builtinId="39"/>
    <cellStyle name="计算 2" xfId="12"/>
    <cellStyle name="差" xfId="13" builtinId="27"/>
    <cellStyle name="千位分隔" xfId="14" builtinId="3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60% - 强调文字颜色 2 3" xfId="20"/>
    <cellStyle name="60% - 强调文字颜色 2" xfId="21" builtinId="36"/>
    <cellStyle name="标题 4" xfId="22" builtinId="19"/>
    <cellStyle name="警告文本" xfId="23" builtinId="11"/>
    <cellStyle name="标题" xfId="24" builtinId="15"/>
    <cellStyle name="常规 5 2" xfId="2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常规 26" xfId="34"/>
    <cellStyle name="常规 31" xfId="35"/>
    <cellStyle name="检查单元格" xfId="36" builtinId="23"/>
    <cellStyle name="40% - 强调文字颜色 4 2" xfId="37"/>
    <cellStyle name="20% - 强调文字颜色 6" xfId="38" builtinId="50"/>
    <cellStyle name="强调文字颜色 2" xfId="39" builtinId="33"/>
    <cellStyle name="链接单元格" xfId="40" builtinId="24"/>
    <cellStyle name="20% - 强调文字颜色 2 3" xfId="41"/>
    <cellStyle name="40% - 强调文字颜色 1 2" xfId="42"/>
    <cellStyle name="汇总" xfId="43" builtinId="25"/>
    <cellStyle name="好" xfId="44" builtinId="26"/>
    <cellStyle name="适中" xfId="45" builtinId="28"/>
    <cellStyle name="20% - 强调文字颜色 3 3" xfId="46"/>
    <cellStyle name="40% - 强调文字颜色 2 2" xfId="47"/>
    <cellStyle name="20% - 强调文字颜色 5" xfId="48" builtinId="46"/>
    <cellStyle name="强调文字颜色 1" xfId="49" builtinId="29"/>
    <cellStyle name="20% - 强调文字颜色 1" xfId="50" builtinId="30"/>
    <cellStyle name="链接单元格 3" xfId="51"/>
    <cellStyle name="40% - 强调文字颜色 1" xfId="52" builtinId="31"/>
    <cellStyle name="输出 2" xfId="53"/>
    <cellStyle name="20% - 强调文字颜色 2" xfId="54" builtinId="34"/>
    <cellStyle name="40% - 强调文字颜色 2" xfId="55" builtinId="35"/>
    <cellStyle name="强调文字颜色 3" xfId="56" builtinId="37"/>
    <cellStyle name="强调文字颜色 4" xfId="57" builtinId="41"/>
    <cellStyle name="20% - 强调文字颜色 4" xfId="58" builtinId="42"/>
    <cellStyle name="计算 3" xfId="59"/>
    <cellStyle name="40% - 强调文字颜色 4" xfId="60" builtinId="43"/>
    <cellStyle name="强调文字颜色 5" xfId="61" builtinId="45"/>
    <cellStyle name="40% - 强调文字颜色 5" xfId="62" builtinId="47"/>
    <cellStyle name="60% - 强调文字颜色 5" xfId="63" builtinId="48"/>
    <cellStyle name="强调文字颜色 6" xfId="64" builtinId="49"/>
    <cellStyle name="适中 2" xfId="65"/>
    <cellStyle name="40% - 强调文字颜色 6" xfId="66" builtinId="51"/>
    <cellStyle name="60% - 强调文字颜色 6" xfId="67" builtinId="52"/>
    <cellStyle name="20% - 强调文字颜色 1 3" xfId="68"/>
    <cellStyle name="20% - 强调文字颜色 2 2" xfId="69"/>
    <cellStyle name="60% - 强调文字颜色 5 3" xfId="70"/>
    <cellStyle name="解释性文本 2" xfId="71"/>
    <cellStyle name="千位分隔 2 5" xfId="72"/>
    <cellStyle name="60% - 强调文字颜色 1 3" xfId="73"/>
    <cellStyle name="标题 3 3" xfId="74"/>
    <cellStyle name="20% - 强调文字颜色 3 2" xfId="75"/>
    <cellStyle name="60% - 强调文字颜色 6 3" xfId="76"/>
    <cellStyle name="20% - 强调文字颜色 4 2" xfId="77"/>
    <cellStyle name="常规 3" xfId="78"/>
    <cellStyle name="差_复件 江湖 0210" xfId="79"/>
    <cellStyle name="差 2" xfId="80"/>
    <cellStyle name="40% - 强调文字颜色 3 2" xfId="81"/>
    <cellStyle name="20% - 强调文字颜色 4 3" xfId="82"/>
    <cellStyle name="常规 4" xfId="83"/>
    <cellStyle name="20% - 强调文字颜色 5 2" xfId="84"/>
    <cellStyle name="20% - 强调文字颜色 5 3" xfId="85"/>
    <cellStyle name="20% - 强调文字颜色 6 2" xfId="86"/>
    <cellStyle name="40% - 强调文字颜色 5 2" xfId="87"/>
    <cellStyle name="20% - 强调文字颜色 6 3" xfId="88"/>
    <cellStyle name="标题 2 2" xfId="89"/>
    <cellStyle name="40% - 强调文字颜色 1 3" xfId="90"/>
    <cellStyle name="标题 3 2" xfId="91"/>
    <cellStyle name="60% - 强调文字颜色 1 2" xfId="92"/>
    <cellStyle name="40% - 强调文字颜色 2 3" xfId="93"/>
    <cellStyle name="差 3" xfId="94"/>
    <cellStyle name="标题 4 2" xfId="95"/>
    <cellStyle name="千位分隔 3" xfId="96"/>
    <cellStyle name="60% - 强调文字颜色 2 2" xfId="97"/>
    <cellStyle name="常规 5" xfId="98"/>
    <cellStyle name="40% - 强调文字颜色 3 3" xfId="99"/>
    <cellStyle name="60% - 强调文字颜色 3 2" xfId="100"/>
    <cellStyle name="40% - 强调文字颜色 4 3" xfId="101"/>
    <cellStyle name="60% - 强调文字颜色 4 2" xfId="102"/>
    <cellStyle name="40% - 强调文字颜色 5 3" xfId="103"/>
    <cellStyle name="40% - 强调文字颜色 6 2" xfId="104"/>
    <cellStyle name="60% - 强调文字颜色 5 2" xfId="105"/>
    <cellStyle name="40% - 强调文字颜色 6 3" xfId="106"/>
    <cellStyle name="标题 4 3" xfId="107"/>
    <cellStyle name="百分比 2" xfId="108"/>
    <cellStyle name="60% - 强调文字颜色 3 3" xfId="109"/>
    <cellStyle name="60% - 强调文字颜色 6 2" xfId="110"/>
    <cellStyle name="百分比 2 2" xfId="111"/>
    <cellStyle name="百分比 2 3" xfId="112"/>
    <cellStyle name="百分比 2 4" xfId="113"/>
    <cellStyle name="百分比 2 5" xfId="114"/>
    <cellStyle name="标题 1 2" xfId="115"/>
    <cellStyle name="标题 1 3" xfId="116"/>
    <cellStyle name="标题 2 3" xfId="117"/>
    <cellStyle name="标题 5" xfId="118"/>
    <cellStyle name="标题 6" xfId="119"/>
    <cellStyle name="差_2月世界" xfId="120"/>
    <cellStyle name="常规 10" xfId="121"/>
    <cellStyle name="常规 11" xfId="122"/>
    <cellStyle name="常规 12" xfId="123"/>
    <cellStyle name="常规 2" xfId="124"/>
    <cellStyle name="常规 2 2" xfId="125"/>
    <cellStyle name="常规 21" xfId="126"/>
    <cellStyle name="常规 24" xfId="127"/>
    <cellStyle name="常规 25" xfId="128"/>
    <cellStyle name="常规 30" xfId="129"/>
    <cellStyle name="常规 27" xfId="130"/>
    <cellStyle name="常规 32" xfId="131"/>
    <cellStyle name="常规 29" xfId="132"/>
    <cellStyle name="常规 34" xfId="133"/>
    <cellStyle name="常规 3 2" xfId="134"/>
    <cellStyle name="常规 3 2 2" xfId="135"/>
    <cellStyle name="常规 33" xfId="136"/>
    <cellStyle name="常规 35" xfId="137"/>
    <cellStyle name="常规 40" xfId="138"/>
    <cellStyle name="常规 36" xfId="139"/>
    <cellStyle name="常规 37" xfId="140"/>
    <cellStyle name="常规 38" xfId="141"/>
    <cellStyle name="常规 4 2" xfId="142"/>
    <cellStyle name="常规 5 3" xfId="143"/>
    <cellStyle name="好_2月世界" xfId="144"/>
    <cellStyle name="常规 5 4" xfId="145"/>
    <cellStyle name="常规 5 5" xfId="146"/>
    <cellStyle name="好 2" xfId="147"/>
    <cellStyle name="好 3" xfId="148"/>
    <cellStyle name="好_复件 江湖 0210" xfId="149"/>
    <cellStyle name="汇总 2" xfId="150"/>
    <cellStyle name="汇总 3" xfId="151"/>
    <cellStyle name="检查单元格 2" xfId="152"/>
    <cellStyle name="检查单元格 3" xfId="153"/>
    <cellStyle name="解释性文本 3" xfId="154"/>
    <cellStyle name="警告文本 2" xfId="155"/>
    <cellStyle name="警告文本 3" xfId="156"/>
    <cellStyle name="链接单元格 2" xfId="157"/>
    <cellStyle name="千位分隔 2" xfId="158"/>
    <cellStyle name="千位分隔 2 2" xfId="159"/>
    <cellStyle name="千位分隔 2 3" xfId="160"/>
    <cellStyle name="千位分隔 2 4" xfId="161"/>
    <cellStyle name="千位分隔 3 2" xfId="162"/>
    <cellStyle name="千位分隔 3 3" xfId="163"/>
    <cellStyle name="千位分隔 3 4" xfId="164"/>
    <cellStyle name="千位分隔 3 5" xfId="165"/>
    <cellStyle name="强调文字颜色 1 2" xfId="166"/>
    <cellStyle name="强调文字颜色 1 3" xfId="167"/>
    <cellStyle name="强调文字颜色 2 2" xfId="168"/>
    <cellStyle name="强调文字颜色 2 3" xfId="169"/>
    <cellStyle name="强调文字颜色 3 2" xfId="170"/>
    <cellStyle name="强调文字颜色 3 3" xfId="171"/>
    <cellStyle name="强调文字颜色 4 2" xfId="172"/>
    <cellStyle name="强调文字颜色 4 3" xfId="173"/>
    <cellStyle name="强调文字颜色 5 2" xfId="174"/>
    <cellStyle name="强调文字颜色 5 3" xfId="175"/>
    <cellStyle name="强调文字颜色 6 2" xfId="176"/>
    <cellStyle name="强调文字颜色 6 3" xfId="177"/>
    <cellStyle name="适中 3" xfId="178"/>
    <cellStyle name="输入 2" xfId="179"/>
    <cellStyle name="输入 3" xfId="180"/>
    <cellStyle name="注释 2" xfId="181"/>
    <cellStyle name="注释 3" xfId="182"/>
  </cellStyles>
  <dxfs count="1">
    <dxf>
      <font>
        <b val="0"/>
        <i val="0"/>
        <color indexed="9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9"/>
    <pageSetUpPr fitToPage="1"/>
  </sheetPr>
  <dimension ref="A1:M35"/>
  <sheetViews>
    <sheetView tabSelected="1" workbookViewId="0">
      <pane xSplit="11" ySplit="1" topLeftCell="L2" activePane="bottomRight" state="frozen"/>
      <selection/>
      <selection pane="topRight"/>
      <selection pane="bottomLeft"/>
      <selection pane="bottomRight" activeCell="A28" sqref="A28:K28"/>
    </sheetView>
  </sheetViews>
  <sheetFormatPr defaultColWidth="9" defaultRowHeight="14.25"/>
  <cols>
    <col min="1" max="1" width="10.875" style="5" customWidth="1"/>
    <col min="2" max="2" width="12.625" style="5" customWidth="1"/>
    <col min="3" max="3" width="11.75" style="5" customWidth="1"/>
    <col min="4" max="4" width="2.5" style="5" customWidth="1"/>
    <col min="5" max="5" width="6.375" style="5" customWidth="1"/>
    <col min="6" max="6" width="9.625" style="5" customWidth="1"/>
    <col min="7" max="7" width="10.25" style="5" customWidth="1"/>
    <col min="8" max="8" width="10.75" style="5" customWidth="1"/>
    <col min="9" max="9" width="8" style="5" customWidth="1"/>
    <col min="10" max="10" width="10.875" style="5" customWidth="1"/>
    <col min="11" max="11" width="9.5" style="6" customWidth="1"/>
    <col min="12" max="16384" width="9" style="5"/>
  </cols>
  <sheetData>
    <row r="1" ht="38.25" customHeight="1" spans="1:13">
      <c r="A1" s="7" t="str">
        <f>G21&amp;(IF(G2=0," ",G2))</f>
        <v>北京博雅科诺信息技术有限公司（三星）</v>
      </c>
      <c r="B1" s="7"/>
      <c r="C1" s="7"/>
      <c r="D1" s="7"/>
      <c r="E1" s="7"/>
      <c r="F1" s="7"/>
      <c r="G1" s="7"/>
      <c r="H1" s="8">
        <f>$C$5</f>
        <v>41913</v>
      </c>
      <c r="I1" s="64" t="s">
        <v>0</v>
      </c>
      <c r="J1" s="64"/>
      <c r="K1" s="64"/>
      <c r="M1" s="65"/>
    </row>
    <row r="2" s="1" customFormat="1" ht="21.95" customHeight="1" spans="1:11">
      <c r="A2" s="9" t="s">
        <v>1</v>
      </c>
      <c r="B2" s="9"/>
      <c r="C2" s="10" t="s">
        <v>2</v>
      </c>
      <c r="G2" s="9" t="s">
        <v>3</v>
      </c>
      <c r="H2" s="9"/>
      <c r="I2" s="9"/>
      <c r="J2" s="66" t="s">
        <v>4</v>
      </c>
      <c r="K2" s="67"/>
    </row>
    <row r="3" s="1" customFormat="1" ht="21.95" customHeight="1" spans="1:11">
      <c r="A3" s="9" t="s">
        <v>5</v>
      </c>
      <c r="B3" s="9"/>
      <c r="C3" s="9" t="str">
        <f>"游戏推广费用"</f>
        <v>游戏推广费用</v>
      </c>
      <c r="D3" s="9"/>
      <c r="E3" s="9"/>
      <c r="F3" s="9"/>
      <c r="G3" s="9"/>
      <c r="H3" s="9"/>
      <c r="I3" s="9"/>
      <c r="J3" s="9"/>
      <c r="K3" s="9"/>
    </row>
    <row r="4" s="1" customFormat="1" ht="21.95" customHeight="1" spans="1:11">
      <c r="A4" s="9" t="s">
        <v>6</v>
      </c>
      <c r="B4" s="9"/>
      <c r="C4" s="9" t="s">
        <v>7</v>
      </c>
      <c r="D4" s="9"/>
      <c r="E4" s="9"/>
      <c r="F4" s="9"/>
      <c r="G4" s="9"/>
      <c r="H4" s="9"/>
      <c r="I4" s="9"/>
      <c r="J4" s="9"/>
      <c r="K4" s="9"/>
    </row>
    <row r="5" s="1" customFormat="1" ht="21.95" customHeight="1" spans="1:11">
      <c r="A5" s="9" t="s">
        <v>8</v>
      </c>
      <c r="B5" s="9"/>
      <c r="C5" s="11">
        <v>41913</v>
      </c>
      <c r="D5" s="12" t="s">
        <v>9</v>
      </c>
      <c r="E5" s="11">
        <f>DATE(YEAR(C5),MONTH(C5)+1,DAY(C5)-1)</f>
        <v>41943</v>
      </c>
      <c r="F5" s="11"/>
      <c r="G5" s="11"/>
      <c r="H5" s="11"/>
      <c r="I5" s="11"/>
      <c r="J5" s="11"/>
      <c r="K5" s="11"/>
    </row>
    <row r="6" s="1" customFormat="1" ht="21.95" customHeight="1" spans="1:11">
      <c r="A6" s="9" t="s">
        <v>10</v>
      </c>
      <c r="B6" s="9"/>
      <c r="C6" s="11">
        <f ca="1">TODAY()</f>
        <v>42858</v>
      </c>
      <c r="D6" s="11"/>
      <c r="E6" s="13"/>
      <c r="F6" s="13"/>
      <c r="G6" s="13"/>
      <c r="H6" s="13"/>
      <c r="I6" s="13"/>
      <c r="K6" s="68"/>
    </row>
    <row r="7" s="1" customFormat="1" ht="21.95" customHeight="1" spans="11:11">
      <c r="K7" s="68"/>
    </row>
    <row r="8" s="1" customFormat="1" ht="21.95" customHeight="1" spans="11:11">
      <c r="K8" s="68"/>
    </row>
    <row r="9" s="2" customFormat="1" ht="33.75" spans="1:11">
      <c r="A9" s="14" t="s">
        <v>11</v>
      </c>
      <c r="B9" s="15" t="s">
        <v>12</v>
      </c>
      <c r="C9" s="16" t="s">
        <v>13</v>
      </c>
      <c r="D9" s="17"/>
      <c r="E9" s="18" t="s">
        <v>14</v>
      </c>
      <c r="F9" s="15" t="s">
        <v>15</v>
      </c>
      <c r="G9" s="15" t="s">
        <v>16</v>
      </c>
      <c r="H9" s="15" t="s">
        <v>17</v>
      </c>
      <c r="I9" s="69" t="s">
        <v>18</v>
      </c>
      <c r="J9" s="15" t="s">
        <v>19</v>
      </c>
      <c r="K9" s="70" t="s">
        <v>20</v>
      </c>
    </row>
    <row r="10" s="3" customFormat="1" ht="25.5" customHeight="1" spans="1:11">
      <c r="A10" s="19" t="s">
        <v>21</v>
      </c>
      <c r="B10" s="19" t="s">
        <v>22</v>
      </c>
      <c r="C10" s="20">
        <v>10</v>
      </c>
      <c r="D10" s="21"/>
      <c r="E10" s="22">
        <v>0.05</v>
      </c>
      <c r="F10" s="23">
        <f t="shared" ref="F10" si="0">1-E10</f>
        <v>0.95</v>
      </c>
      <c r="G10" s="24">
        <f>C10-C10*E10</f>
        <v>9.5</v>
      </c>
      <c r="H10" s="24">
        <v>0.3</v>
      </c>
      <c r="I10" s="71">
        <v>0.5</v>
      </c>
      <c r="J10" s="24">
        <f>(G10-H10)*I10</f>
        <v>4.6</v>
      </c>
      <c r="K10" s="72" t="str">
        <f>IF(J10=0,"",IF(SUMIF(A$10:A10,A10,C$10:C10)&lt;1000,"不符合月结标准"," "))</f>
        <v>不符合月结标准</v>
      </c>
    </row>
    <row r="11" s="1" customFormat="1" ht="21.95" customHeight="1" spans="1:11">
      <c r="A11" s="25" t="s">
        <v>23</v>
      </c>
      <c r="B11" s="26"/>
      <c r="C11" s="26"/>
      <c r="D11" s="26"/>
      <c r="E11" s="26"/>
      <c r="F11" s="26"/>
      <c r="G11" s="26"/>
      <c r="H11" s="26">
        <f>SUM(H10:H10)</f>
        <v>0.3</v>
      </c>
      <c r="I11" s="73">
        <f>SUM(J10:J10)</f>
        <v>4.6</v>
      </c>
      <c r="J11" s="73"/>
      <c r="K11" s="74"/>
    </row>
    <row r="12" s="1" customFormat="1" spans="1:11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75"/>
    </row>
    <row r="13" s="1" customFormat="1" spans="1:11">
      <c r="A13" s="29"/>
      <c r="B13" s="29"/>
      <c r="C13" s="29"/>
      <c r="D13" s="29"/>
      <c r="E13" s="29"/>
      <c r="F13" s="28"/>
      <c r="G13" s="28"/>
      <c r="H13" s="28"/>
      <c r="I13" s="28"/>
      <c r="J13" s="28"/>
      <c r="K13" s="75"/>
    </row>
    <row r="14" s="1" customFormat="1" spans="1:11">
      <c r="A14" s="30"/>
      <c r="B14" s="31"/>
      <c r="C14" s="29"/>
      <c r="D14" s="29"/>
      <c r="E14" s="29"/>
      <c r="F14" s="28"/>
      <c r="G14" s="28"/>
      <c r="H14" s="28"/>
      <c r="I14" s="28"/>
      <c r="J14" s="28"/>
      <c r="K14" s="75"/>
    </row>
    <row r="15" s="1" customFormat="1" spans="1:11">
      <c r="A15" s="30"/>
      <c r="B15" s="31"/>
      <c r="C15" s="29"/>
      <c r="D15" s="29"/>
      <c r="E15" s="29"/>
      <c r="F15" s="28"/>
      <c r="G15" s="28"/>
      <c r="H15" s="28"/>
      <c r="I15" s="28"/>
      <c r="J15" s="28"/>
      <c r="K15" s="75"/>
    </row>
    <row r="16" s="1" customFormat="1" spans="1:11">
      <c r="A16" s="30"/>
      <c r="B16" s="31"/>
      <c r="C16" s="29"/>
      <c r="D16" s="29"/>
      <c r="E16" s="29"/>
      <c r="F16" s="28"/>
      <c r="G16" s="28"/>
      <c r="H16" s="28"/>
      <c r="I16" s="28"/>
      <c r="J16" s="28"/>
      <c r="K16" s="75"/>
    </row>
    <row r="17" s="1" customFormat="1" spans="1:11">
      <c r="A17" s="30"/>
      <c r="B17" s="31"/>
      <c r="C17" s="29"/>
      <c r="D17" s="29"/>
      <c r="E17" s="29"/>
      <c r="F17" s="28"/>
      <c r="G17" s="28"/>
      <c r="H17" s="28"/>
      <c r="I17" s="28"/>
      <c r="J17" s="28"/>
      <c r="K17" s="75"/>
    </row>
    <row r="18" s="1" customFormat="1" spans="1:11">
      <c r="A18" s="30"/>
      <c r="B18" s="31"/>
      <c r="C18" s="29"/>
      <c r="D18" s="29"/>
      <c r="E18" s="29"/>
      <c r="F18" s="28"/>
      <c r="G18" s="28"/>
      <c r="H18" s="28"/>
      <c r="I18" s="28"/>
      <c r="J18" s="28"/>
      <c r="K18" s="75"/>
    </row>
    <row r="19" s="1" customFormat="1" ht="21.95" customHeight="1" spans="1:11">
      <c r="A19" s="30"/>
      <c r="B19" s="31"/>
      <c r="C19" s="29"/>
      <c r="D19" s="32"/>
      <c r="E19" s="29"/>
      <c r="K19" s="68"/>
    </row>
    <row r="20" s="1" customFormat="1" ht="21.95" customHeight="1" spans="1:11">
      <c r="A20" s="33" t="s">
        <v>24</v>
      </c>
      <c r="B20" s="34"/>
      <c r="C20" s="34"/>
      <c r="D20" s="34"/>
      <c r="E20" s="34"/>
      <c r="F20" s="35" t="s">
        <v>25</v>
      </c>
      <c r="G20" s="36"/>
      <c r="H20" s="36"/>
      <c r="I20" s="36"/>
      <c r="J20" s="36"/>
      <c r="K20" s="76"/>
    </row>
    <row r="21" s="1" customFormat="1" ht="26.25" customHeight="1" spans="1:11">
      <c r="A21" s="37" t="s">
        <v>26</v>
      </c>
      <c r="B21" s="38"/>
      <c r="C21" s="38"/>
      <c r="D21" s="38"/>
      <c r="E21" s="38"/>
      <c r="F21" s="39" t="s">
        <v>27</v>
      </c>
      <c r="G21" s="40" t="str">
        <f>C2</f>
        <v>北京博雅科诺信息技术有限公司</v>
      </c>
      <c r="H21" s="40"/>
      <c r="I21" s="77"/>
      <c r="J21" s="77"/>
      <c r="K21" s="78"/>
    </row>
    <row r="22" s="4" customFormat="1" ht="21.95" customHeight="1" spans="1:11">
      <c r="A22" s="41" t="s">
        <v>28</v>
      </c>
      <c r="B22" s="42"/>
      <c r="C22" s="42"/>
      <c r="D22" s="42"/>
      <c r="E22" s="42"/>
      <c r="F22" s="39" t="s">
        <v>29</v>
      </c>
      <c r="G22" s="43"/>
      <c r="H22" s="43"/>
      <c r="I22" s="79"/>
      <c r="J22" s="79"/>
      <c r="K22" s="80"/>
    </row>
    <row r="23" s="1" customFormat="1" ht="21.95" customHeight="1" spans="1:11">
      <c r="A23" s="41" t="s">
        <v>30</v>
      </c>
      <c r="B23" s="42"/>
      <c r="C23" s="42"/>
      <c r="D23" s="42"/>
      <c r="E23" s="42"/>
      <c r="F23" s="44" t="s">
        <v>31</v>
      </c>
      <c r="G23" s="43"/>
      <c r="H23" s="43"/>
      <c r="I23" s="79"/>
      <c r="J23" s="79"/>
      <c r="K23" s="80"/>
    </row>
    <row r="24" s="1" customFormat="1" ht="21.95" customHeight="1" spans="1:11">
      <c r="A24" s="45" t="s">
        <v>32</v>
      </c>
      <c r="B24" s="46"/>
      <c r="C24" s="46"/>
      <c r="D24" s="46"/>
      <c r="E24" s="46"/>
      <c r="F24" s="47" t="s">
        <v>33</v>
      </c>
      <c r="G24" s="48"/>
      <c r="H24" s="48"/>
      <c r="I24" s="81"/>
      <c r="J24" s="81"/>
      <c r="K24" s="82"/>
    </row>
    <row r="25" s="1" customFormat="1" ht="21.95" customHeight="1" spans="1:11">
      <c r="A25" s="49" t="s">
        <v>34</v>
      </c>
      <c r="B25" s="50"/>
      <c r="C25" s="50"/>
      <c r="D25" s="50"/>
      <c r="E25" s="50"/>
      <c r="F25" s="51"/>
      <c r="G25" s="52" t="str">
        <f>IF($G$24=0,"请填写贵司纳税性质，如“一般纳税人”","")</f>
        <v>请填写贵司纳税性质，如“一般纳税人”</v>
      </c>
      <c r="H25" s="52"/>
      <c r="I25" s="83"/>
      <c r="J25" s="83"/>
      <c r="K25" s="84"/>
    </row>
    <row r="26" s="1" customFormat="1" ht="21.95" customHeight="1" spans="1:11">
      <c r="A26" s="53" t="s">
        <v>35</v>
      </c>
      <c r="B26" s="54"/>
      <c r="C26" s="54"/>
      <c r="D26" s="54"/>
      <c r="E26" s="54"/>
      <c r="F26" s="55"/>
      <c r="G26" s="56"/>
      <c r="H26" s="56"/>
      <c r="I26" s="85"/>
      <c r="J26" s="85"/>
      <c r="K26" s="86"/>
    </row>
    <row r="27" s="1" customFormat="1" ht="21.95" customHeight="1" spans="11:11">
      <c r="K27" s="68"/>
    </row>
    <row r="28" s="1" customFormat="1" ht="46.5" customHeight="1" spans="1:11">
      <c r="A28" s="57" t="s">
        <v>36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="1" customFormat="1" ht="21.95" customHeight="1" spans="1:11">
      <c r="A29" s="32"/>
      <c r="B29" s="32"/>
      <c r="C29" s="32"/>
      <c r="D29" s="32"/>
      <c r="E29" s="32"/>
      <c r="F29" s="32"/>
      <c r="G29" s="32"/>
      <c r="H29" s="32"/>
      <c r="I29" s="32"/>
      <c r="K29" s="68"/>
    </row>
    <row r="30" s="1" customFormat="1" ht="21.95" customHeight="1" spans="1:11">
      <c r="A30" s="59" t="s">
        <v>37</v>
      </c>
      <c r="B30" s="59"/>
      <c r="C30" s="59"/>
      <c r="D30" s="59"/>
      <c r="E30" s="59"/>
      <c r="F30" s="60" t="s">
        <v>38</v>
      </c>
      <c r="G30" s="60"/>
      <c r="H30" s="61"/>
      <c r="I30" s="61"/>
      <c r="J30" s="61"/>
      <c r="K30" s="61"/>
    </row>
    <row r="31" s="1" customFormat="1" ht="21.95" customHeight="1" spans="1:11">
      <c r="A31" s="59"/>
      <c r="B31" s="59"/>
      <c r="C31" s="59"/>
      <c r="D31" s="59"/>
      <c r="E31" s="59"/>
      <c r="F31" s="62" t="s">
        <v>39</v>
      </c>
      <c r="G31" s="62"/>
      <c r="H31" s="63"/>
      <c r="I31" s="63"/>
      <c r="J31" s="63"/>
      <c r="K31" s="63"/>
    </row>
    <row r="32" s="1" customFormat="1" ht="21.95" customHeight="1" spans="1:11">
      <c r="A32" s="59"/>
      <c r="B32" s="59"/>
      <c r="C32" s="59"/>
      <c r="D32" s="59"/>
      <c r="E32" s="59"/>
      <c r="F32" s="62"/>
      <c r="G32" s="62"/>
      <c r="H32" s="63"/>
      <c r="I32" s="63"/>
      <c r="J32" s="63"/>
      <c r="K32" s="63"/>
    </row>
    <row r="33" s="1" customFormat="1" spans="1:11">
      <c r="A33" s="59"/>
      <c r="B33" s="59"/>
      <c r="C33" s="59"/>
      <c r="D33" s="59"/>
      <c r="E33" s="59"/>
      <c r="F33" s="62"/>
      <c r="G33" s="62"/>
      <c r="H33" s="63"/>
      <c r="I33" s="63"/>
      <c r="J33" s="63"/>
      <c r="K33" s="63"/>
    </row>
    <row r="34" s="1" customFormat="1" spans="1:11">
      <c r="A34" s="12" t="s">
        <v>40</v>
      </c>
      <c r="B34" s="12"/>
      <c r="C34" s="12"/>
      <c r="D34" s="12"/>
      <c r="E34" s="12"/>
      <c r="F34" s="62"/>
      <c r="G34" s="62"/>
      <c r="H34" s="63"/>
      <c r="I34" s="63"/>
      <c r="J34" s="63"/>
      <c r="K34" s="63"/>
    </row>
    <row r="35" spans="1:11">
      <c r="A35" s="12"/>
      <c r="B35" s="12"/>
      <c r="C35" s="12"/>
      <c r="D35" s="12"/>
      <c r="E35" s="12"/>
      <c r="F35" s="62"/>
      <c r="G35" s="62"/>
      <c r="H35" s="63"/>
      <c r="I35" s="63"/>
      <c r="J35" s="63"/>
      <c r="K35" s="63"/>
    </row>
  </sheetData>
  <mergeCells count="34">
    <mergeCell ref="A1:G1"/>
    <mergeCell ref="A2:B2"/>
    <mergeCell ref="G2:I2"/>
    <mergeCell ref="A3:B3"/>
    <mergeCell ref="C3:K3"/>
    <mergeCell ref="A4:B4"/>
    <mergeCell ref="C4:K4"/>
    <mergeCell ref="A5:B5"/>
    <mergeCell ref="E5:K5"/>
    <mergeCell ref="A6:B6"/>
    <mergeCell ref="C6:I6"/>
    <mergeCell ref="A11:G11"/>
    <mergeCell ref="I11:K11"/>
    <mergeCell ref="A20:E20"/>
    <mergeCell ref="F20:K20"/>
    <mergeCell ref="A21:E21"/>
    <mergeCell ref="G21:K21"/>
    <mergeCell ref="A22:E22"/>
    <mergeCell ref="G22:K22"/>
    <mergeCell ref="A23:E23"/>
    <mergeCell ref="G23:K23"/>
    <mergeCell ref="A24:E24"/>
    <mergeCell ref="G24:K24"/>
    <mergeCell ref="A25:E25"/>
    <mergeCell ref="G25:K25"/>
    <mergeCell ref="A26:E26"/>
    <mergeCell ref="G26:K26"/>
    <mergeCell ref="A28:K28"/>
    <mergeCell ref="F30:G30"/>
    <mergeCell ref="H30:K30"/>
    <mergeCell ref="A30:E33"/>
    <mergeCell ref="A34:E35"/>
    <mergeCell ref="F31:G35"/>
    <mergeCell ref="H31:K35"/>
  </mergeCells>
  <conditionalFormatting sqref="G2:H2 D10 F10:H10 J10:K10 G24:K24">
    <cfRule type="cellIs" dxfId="0" priority="1" stopIfTrue="1" operator="equal">
      <formula>0</formula>
    </cfRule>
  </conditionalFormatting>
  <pageMargins left="0.751388888888889" right="0.751388888888889" top="1" bottom="1" header="0.5" footer="0.5"/>
  <pageSetup paperSize="9" scale="77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对账单模版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</cp:lastModifiedBy>
  <dcterms:created xsi:type="dcterms:W3CDTF">2014-08-18T02:44:00Z</dcterms:created>
  <cp:lastPrinted>2015-09-11T03:10:00Z</cp:lastPrinted>
  <dcterms:modified xsi:type="dcterms:W3CDTF">2017-05-03T08:41:24Z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