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F:\__gitam__\DashBoard-BackEnd\Dashboard\media\"/>
    </mc:Choice>
  </mc:AlternateContent>
  <xr:revisionPtr revIDLastSave="0" documentId="13_ncr:1_{7FBF55D0-49C2-40CE-86AF-255267432F1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F 20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8" i="1" l="1"/>
  <c r="AC18" i="1"/>
  <c r="AC23" i="1" s="1"/>
  <c r="AM5" i="1"/>
  <c r="S22" i="1"/>
  <c r="AL27" i="1"/>
  <c r="AK27" i="1"/>
  <c r="AL26" i="1"/>
  <c r="AK26" i="1"/>
  <c r="AL25" i="1"/>
  <c r="AK25" i="1"/>
  <c r="AL23" i="1"/>
  <c r="AK23" i="1"/>
  <c r="AK21" i="1"/>
  <c r="AL19" i="1"/>
  <c r="AK19" i="1"/>
  <c r="AL18" i="1"/>
  <c r="AK18" i="1"/>
  <c r="AL17" i="1"/>
  <c r="AL22" i="1" s="1"/>
  <c r="AK17" i="1"/>
  <c r="AK22" i="1" s="1"/>
  <c r="AL16" i="1"/>
  <c r="AK16" i="1"/>
  <c r="AL15" i="1"/>
  <c r="AK15" i="1"/>
  <c r="AL14" i="1"/>
  <c r="AL21" i="1" s="1"/>
  <c r="AK14" i="1"/>
  <c r="AL13" i="1"/>
  <c r="AK13" i="1"/>
  <c r="AL12" i="1"/>
  <c r="AK12" i="1"/>
  <c r="AL11" i="1"/>
  <c r="AK11" i="1"/>
  <c r="AL10" i="1"/>
  <c r="AL20" i="1" s="1"/>
  <c r="AK10" i="1"/>
  <c r="AK20" i="1" s="1"/>
  <c r="AL9" i="1"/>
  <c r="AK9" i="1"/>
  <c r="AL8" i="1"/>
  <c r="AK8" i="1"/>
  <c r="AL7" i="1"/>
  <c r="AK7" i="1"/>
  <c r="AL6" i="1"/>
  <c r="AK6" i="1"/>
  <c r="AL5" i="1"/>
  <c r="AK5" i="1"/>
  <c r="AD27" i="1"/>
  <c r="AC27" i="1"/>
  <c r="AD26" i="1"/>
  <c r="AC26" i="1"/>
  <c r="AD25" i="1"/>
  <c r="AC25" i="1"/>
  <c r="AD21" i="1"/>
  <c r="AC21" i="1"/>
  <c r="AD20" i="1"/>
  <c r="AC20" i="1"/>
  <c r="AD17" i="1"/>
  <c r="AD22" i="1" s="1"/>
  <c r="AC17" i="1"/>
  <c r="AC22" i="1" s="1"/>
  <c r="AD16" i="1"/>
  <c r="AC16" i="1"/>
  <c r="AD15" i="1"/>
  <c r="AC15" i="1"/>
  <c r="AD14" i="1"/>
  <c r="AC14" i="1"/>
  <c r="AD13" i="1"/>
  <c r="AC13" i="1"/>
  <c r="AD12" i="1"/>
  <c r="AC12" i="1"/>
  <c r="AD11" i="1"/>
  <c r="AC11" i="1"/>
  <c r="AD10" i="1"/>
  <c r="AC10" i="1"/>
  <c r="AD9" i="1"/>
  <c r="AC9" i="1"/>
  <c r="AD8" i="1"/>
  <c r="AD19" i="1" s="1"/>
  <c r="AC8" i="1"/>
  <c r="AC19" i="1" s="1"/>
  <c r="AD7" i="1"/>
  <c r="AC7" i="1"/>
  <c r="AD6" i="1"/>
  <c r="AC6" i="1"/>
  <c r="AD5" i="1"/>
  <c r="AC5" i="1"/>
  <c r="AD23" i="1" l="1"/>
  <c r="T27" i="1"/>
  <c r="S27" i="1"/>
  <c r="T26" i="1"/>
  <c r="S26" i="1"/>
  <c r="T25" i="1"/>
  <c r="S25" i="1"/>
  <c r="T21" i="1"/>
  <c r="S21" i="1"/>
  <c r="T20" i="1"/>
  <c r="S20" i="1"/>
  <c r="T18" i="1"/>
  <c r="T23" i="1" s="1"/>
  <c r="S18" i="1"/>
  <c r="S23" i="1" s="1"/>
  <c r="T16" i="1"/>
  <c r="T17" i="1" s="1"/>
  <c r="T22" i="1" s="1"/>
  <c r="S16" i="1"/>
  <c r="S17" i="1" s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T19" i="1" s="1"/>
  <c r="S8" i="1"/>
  <c r="S19" i="1" s="1"/>
  <c r="T7" i="1"/>
  <c r="S7" i="1"/>
  <c r="T6" i="1"/>
  <c r="S6" i="1"/>
  <c r="T5" i="1"/>
  <c r="S5" i="1"/>
  <c r="AN27" i="1" l="1"/>
  <c r="AM27" i="1"/>
  <c r="AN26" i="1"/>
  <c r="AM26" i="1"/>
  <c r="AN25" i="1"/>
  <c r="AM25" i="1"/>
  <c r="AN21" i="1"/>
  <c r="AM21" i="1"/>
  <c r="AN20" i="1"/>
  <c r="AN18" i="1"/>
  <c r="AM18" i="1"/>
  <c r="AN17" i="1"/>
  <c r="AM17" i="1"/>
  <c r="AM22" i="1" s="1"/>
  <c r="AN16" i="1"/>
  <c r="AM16" i="1"/>
  <c r="AN15" i="1"/>
  <c r="AM15" i="1"/>
  <c r="AN14" i="1"/>
  <c r="AM14" i="1"/>
  <c r="AN13" i="1"/>
  <c r="AM13" i="1"/>
  <c r="AN12" i="1"/>
  <c r="AM12" i="1"/>
  <c r="AN11" i="1"/>
  <c r="AM11" i="1"/>
  <c r="AN10" i="1"/>
  <c r="AM10" i="1"/>
  <c r="AN9" i="1"/>
  <c r="AM9" i="1"/>
  <c r="AN8" i="1"/>
  <c r="AN19" i="1" s="1"/>
  <c r="AM8" i="1"/>
  <c r="AM19" i="1" s="1"/>
  <c r="AN7" i="1"/>
  <c r="AM7" i="1"/>
  <c r="AN6" i="1"/>
  <c r="AM6" i="1"/>
  <c r="AN5" i="1"/>
  <c r="AN22" i="1" l="1"/>
  <c r="AM20" i="1"/>
  <c r="AM23" i="1"/>
  <c r="AN23" i="1"/>
</calcChain>
</file>

<file path=xl/sharedStrings.xml><?xml version="1.0" encoding="utf-8"?>
<sst xmlns="http://schemas.openxmlformats.org/spreadsheetml/2006/main" count="86" uniqueCount="47">
  <si>
    <t>2022 OVERALL CAREER FULFILLMENT STATISTICS - GCGC</t>
  </si>
  <si>
    <t>S. No.</t>
  </si>
  <si>
    <t>Description</t>
  </si>
  <si>
    <t>Visakhapatnam Campus</t>
  </si>
  <si>
    <t>Hyderabad Campus</t>
  </si>
  <si>
    <t>Bengaluru Campus</t>
  </si>
  <si>
    <t>Total</t>
  </si>
  <si>
    <t>GIT</t>
  </si>
  <si>
    <t>GIM</t>
  </si>
  <si>
    <t>GIS</t>
  </si>
  <si>
    <t>GSoA</t>
  </si>
  <si>
    <t>GIN</t>
  </si>
  <si>
    <t>GIP</t>
  </si>
  <si>
    <t>GSoL</t>
  </si>
  <si>
    <t>GSGS</t>
  </si>
  <si>
    <t>HBS</t>
  </si>
  <si>
    <t>GSBB</t>
  </si>
  <si>
    <t>UG</t>
  </si>
  <si>
    <t>PG</t>
  </si>
  <si>
    <t>Total No. of students in the first year of present final year batch.</t>
  </si>
  <si>
    <t>Total No. of students in final year.</t>
  </si>
  <si>
    <t>No. of students opted for higher studies who paid CRT fee/opted for Placements (Deferred)</t>
  </si>
  <si>
    <t>No. of students opted for higher studies only</t>
  </si>
  <si>
    <t>No. of students opted out of any Career Fulfillment activities including "No response"</t>
  </si>
  <si>
    <t>No. of students having backlogs.(6.1+6.2+6.3)</t>
  </si>
  <si>
    <t>(6.1) No. of students having Backlogs of opted for Placements</t>
  </si>
  <si>
    <t>(6.2) No. of students having Backlogs of opted for Higher studies</t>
  </si>
  <si>
    <t>(6.3) No. of students having Backlogs of opted out of any Career Fulfillment activties including "No response"</t>
  </si>
  <si>
    <t>No. of students eligible for and requiring placements.(2-3-4-5-6.1)</t>
  </si>
  <si>
    <t>Total No. of Offers</t>
  </si>
  <si>
    <t>No. of multiple offers</t>
  </si>
  <si>
    <t>No. of students placed out of Sl.No.7</t>
  </si>
  <si>
    <t>No. of students yet to be placed. (7-10)</t>
  </si>
  <si>
    <t>Percentage of students opted HS to the total number of students in final year. (4)</t>
  </si>
  <si>
    <t>Percentage of students having backlogs to the total number of students in the final year. (6)</t>
  </si>
  <si>
    <t>Percentage of students eligible for and requiring placement to the total number of students in final year. (7)</t>
  </si>
  <si>
    <t>Percentage of students placed out of eligible students requiring placements. (10)</t>
  </si>
  <si>
    <t>Percentage of students yet to be placed out of eligible students requiring placement. (11)</t>
  </si>
  <si>
    <t>Salary details.</t>
  </si>
  <si>
    <t>(a) Highest (Per annum) Rs.in lakhs</t>
  </si>
  <si>
    <t>(b) Lowest (Per annum) Rs.in lakhs</t>
  </si>
  <si>
    <t>(c) Average (Per annum)Rs.in lakhs</t>
  </si>
  <si>
    <t>SoTH</t>
  </si>
  <si>
    <t>SoPH</t>
  </si>
  <si>
    <t>SoSH</t>
  </si>
  <si>
    <t>SoTB</t>
  </si>
  <si>
    <t>SoSB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</si>
</sst>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</font>
    <font>
      <b/>
      <sz val="18"/>
      <color rgb="FF000000"/>
      <name val="Arial"/>
      <family val="2"/>
    </font>
    <font>
      <b/>
      <sz val="9"/>
      <color rgb="FF000000"/>
      <name val="Verdana"/>
      <family val="2"/>
    </font>
    <font>
      <sz val="10"/>
      <name val="Arial"/>
      <family val="2"/>
    </font>
    <font>
      <b/>
      <sz val="9"/>
      <color rgb="FFFFFFFF"/>
      <name val="Verdana"/>
      <family val="2"/>
    </font>
    <font>
      <sz val="10"/>
      <color rgb="FF000000"/>
      <name val="Calibri"/>
      <family val="2"/>
    </font>
    <font>
      <b/>
      <sz val="8"/>
      <color rgb="FF000000"/>
      <name val="Courier New"/>
      <family val="3"/>
    </font>
    <font>
      <b/>
      <sz val="10"/>
      <color rgb="FFC00000"/>
      <name val="Calibri"/>
      <family val="2"/>
    </font>
    <font>
      <sz val="10"/>
      <color theme="1"/>
      <name val="Arial"/>
      <family val="2"/>
    </font>
    <font>
      <sz val="8"/>
      <color rgb="FF000000"/>
      <name val="Courier New"/>
      <family val="3"/>
    </font>
    <font>
      <b/>
      <sz val="8"/>
      <color rgb="FF000000"/>
      <name val="&quot;Courier New&quot;"/>
    </font>
    <font>
      <sz val="8"/>
      <color rgb="FF000000"/>
      <name val="&quot;Courier New&quot;"/>
    </font>
  </fonts>
  <fills count="17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D966"/>
        <bgColor rgb="FFFFD966"/>
      </patternFill>
    </fill>
    <fill>
      <patternFill patternType="solid">
        <fgColor rgb="FFAEEB96"/>
        <bgColor rgb="FFAEEB96"/>
      </patternFill>
    </fill>
    <fill>
      <patternFill patternType="solid">
        <fgColor rgb="FF26F1F1"/>
        <bgColor rgb="FF26F1F1"/>
      </patternFill>
    </fill>
    <fill>
      <patternFill patternType="solid">
        <fgColor rgb="FFECEC33"/>
        <bgColor rgb="FFECEC33"/>
      </patternFill>
    </fill>
    <fill>
      <patternFill patternType="solid">
        <fgColor rgb="FF8F33FF"/>
        <bgColor rgb="FF8F33FF"/>
      </patternFill>
    </fill>
    <fill>
      <patternFill patternType="solid">
        <fgColor rgb="FFFFFF00"/>
        <bgColor rgb="FFFFFF00"/>
      </patternFill>
    </fill>
    <fill>
      <patternFill patternType="solid">
        <fgColor rgb="FFFF6D01"/>
        <bgColor rgb="FFFF6D01"/>
      </patternFill>
    </fill>
    <fill>
      <patternFill patternType="solid">
        <fgColor theme="0"/>
        <bgColor rgb="FFFFD966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rgb="FFFFD966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/>
        <bgColor rgb="FFFF6D01"/>
      </patternFill>
    </fill>
    <fill>
      <patternFill patternType="solid">
        <fgColor theme="8"/>
        <bgColor indexed="64"/>
      </patternFill>
    </fill>
    <fill>
      <patternFill patternType="solid">
        <fgColor theme="8"/>
        <bgColor theme="8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5" fillId="3" borderId="13" xfId="0" applyFont="1" applyFill="1" applyBorder="1" applyAlignment="1">
      <alignment vertical="center"/>
    </xf>
    <xf numFmtId="0" fontId="5" fillId="3" borderId="13" xfId="0" applyFont="1" applyFill="1" applyBorder="1" applyAlignment="1">
      <alignment horizontal="center"/>
    </xf>
    <xf numFmtId="0" fontId="7" fillId="3" borderId="13" xfId="0" applyFont="1" applyFill="1" applyBorder="1" applyAlignment="1">
      <alignment vertical="center"/>
    </xf>
    <xf numFmtId="0" fontId="5" fillId="9" borderId="13" xfId="0" applyFont="1" applyFill="1" applyBorder="1" applyAlignment="1">
      <alignment horizontal="center"/>
    </xf>
    <xf numFmtId="0" fontId="5" fillId="9" borderId="13" xfId="0" applyFont="1" applyFill="1" applyBorder="1" applyAlignment="1">
      <alignment vertical="center"/>
    </xf>
    <xf numFmtId="0" fontId="5" fillId="3" borderId="13" xfId="0" applyFont="1" applyFill="1" applyBorder="1" applyAlignment="1">
      <alignment horizontal="center"/>
    </xf>
    <xf numFmtId="0" fontId="5" fillId="3" borderId="13" xfId="0" applyFont="1" applyFill="1" applyBorder="1" applyAlignment="1">
      <alignment vertical="center"/>
    </xf>
    <xf numFmtId="0" fontId="7" fillId="3" borderId="13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5" fillId="10" borderId="13" xfId="0" applyFont="1" applyFill="1" applyBorder="1" applyAlignment="1">
      <alignment vertical="center"/>
    </xf>
    <xf numFmtId="0" fontId="0" fillId="11" borderId="0" xfId="0" applyFont="1" applyFill="1" applyAlignment="1"/>
    <xf numFmtId="0" fontId="5" fillId="12" borderId="0" xfId="0" applyFont="1" applyFill="1" applyAlignment="1">
      <alignment horizontal="center"/>
    </xf>
    <xf numFmtId="0" fontId="5" fillId="12" borderId="13" xfId="0" applyFont="1" applyFill="1" applyBorder="1" applyAlignment="1">
      <alignment vertical="center"/>
    </xf>
    <xf numFmtId="0" fontId="0" fillId="13" borderId="0" xfId="0" applyFont="1" applyFill="1" applyAlignment="1"/>
    <xf numFmtId="0" fontId="5" fillId="12" borderId="13" xfId="0" applyFont="1" applyFill="1" applyBorder="1" applyAlignment="1">
      <alignment horizontal="center"/>
    </xf>
    <xf numFmtId="0" fontId="5" fillId="14" borderId="13" xfId="0" applyFont="1" applyFill="1" applyBorder="1" applyAlignment="1">
      <alignment horizontal="center"/>
    </xf>
    <xf numFmtId="0" fontId="5" fillId="14" borderId="13" xfId="0" applyFont="1" applyFill="1" applyBorder="1" applyAlignment="1">
      <alignment vertical="center"/>
    </xf>
    <xf numFmtId="0" fontId="0" fillId="15" borderId="0" xfId="0" applyFont="1" applyFill="1" applyAlignment="1"/>
    <xf numFmtId="0" fontId="5" fillId="14" borderId="13" xfId="0" applyFont="1" applyFill="1" applyBorder="1" applyAlignment="1"/>
    <xf numFmtId="0" fontId="9" fillId="4" borderId="13" xfId="0" applyFont="1" applyFill="1" applyBorder="1" applyAlignment="1">
      <alignment horizontal="center" vertical="center" wrapText="1"/>
    </xf>
    <xf numFmtId="0" fontId="10" fillId="4" borderId="13" xfId="0" applyFont="1" applyFill="1" applyBorder="1" applyAlignment="1">
      <alignment horizontal="center" wrapText="1"/>
    </xf>
    <xf numFmtId="0" fontId="6" fillId="9" borderId="13" xfId="0" applyFont="1" applyFill="1" applyBorder="1" applyAlignment="1">
      <alignment horizontal="center" vertical="center"/>
    </xf>
    <xf numFmtId="0" fontId="6" fillId="9" borderId="9" xfId="0" applyFont="1" applyFill="1" applyBorder="1" applyAlignment="1">
      <alignment horizontal="center" vertical="center"/>
    </xf>
    <xf numFmtId="0" fontId="6" fillId="16" borderId="13" xfId="0" applyFont="1" applyFill="1" applyBorder="1" applyAlignment="1">
      <alignment horizontal="center" vertical="center" wrapText="1"/>
    </xf>
    <xf numFmtId="0" fontId="9" fillId="5" borderId="13" xfId="0" applyFont="1" applyFill="1" applyBorder="1" applyAlignment="1">
      <alignment horizontal="center" vertical="center" wrapText="1"/>
    </xf>
    <xf numFmtId="0" fontId="10" fillId="5" borderId="13" xfId="0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vertical="center" wrapText="1"/>
    </xf>
    <xf numFmtId="0" fontId="9" fillId="16" borderId="13" xfId="0" applyFont="1" applyFill="1" applyBorder="1" applyAlignment="1">
      <alignment horizontal="center" vertical="center" wrapText="1"/>
    </xf>
    <xf numFmtId="0" fontId="10" fillId="16" borderId="13" xfId="0" applyFont="1" applyFill="1" applyBorder="1" applyAlignment="1">
      <alignment horizontal="center" vertical="center" wrapText="1"/>
    </xf>
    <xf numFmtId="2" fontId="9" fillId="5" borderId="13" xfId="0" applyNumberFormat="1" applyFont="1" applyFill="1" applyBorder="1" applyAlignment="1">
      <alignment horizontal="center" vertical="center" wrapText="1"/>
    </xf>
    <xf numFmtId="49" fontId="11" fillId="8" borderId="13" xfId="0" applyNumberFormat="1" applyFont="1" applyFill="1" applyBorder="1" applyAlignment="1">
      <alignment horizontal="center" vertical="center"/>
    </xf>
    <xf numFmtId="49" fontId="10" fillId="8" borderId="13" xfId="0" applyNumberFormat="1" applyFont="1" applyFill="1" applyBorder="1" applyAlignment="1">
      <alignment horizontal="center" vertical="center"/>
    </xf>
    <xf numFmtId="49" fontId="11" fillId="16" borderId="13" xfId="0" applyNumberFormat="1" applyFont="1" applyFill="1" applyBorder="1" applyAlignment="1">
      <alignment horizontal="center" vertical="center"/>
    </xf>
    <xf numFmtId="2" fontId="10" fillId="8" borderId="13" xfId="0" applyNumberFormat="1" applyFont="1" applyFill="1" applyBorder="1" applyAlignment="1">
      <alignment horizontal="center" vertical="center"/>
    </xf>
    <xf numFmtId="49" fontId="6" fillId="0" borderId="13" xfId="0" applyNumberFormat="1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0" fillId="0" borderId="0" xfId="0" applyFont="1" applyFill="1" applyAlignment="1"/>
    <xf numFmtId="0" fontId="4" fillId="7" borderId="4" xfId="0" applyFont="1" applyFill="1" applyBorder="1" applyAlignment="1">
      <alignment horizontal="center" vertical="center"/>
    </xf>
    <xf numFmtId="0" fontId="3" fillId="0" borderId="5" xfId="0" applyFont="1" applyBorder="1"/>
    <xf numFmtId="0" fontId="3" fillId="0" borderId="10" xfId="0" applyFont="1" applyBorder="1"/>
    <xf numFmtId="0" fontId="3" fillId="0" borderId="9" xfId="0" applyFont="1" applyBorder="1"/>
    <xf numFmtId="0" fontId="2" fillId="4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2" fillId="6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3" fillId="0" borderId="8" xfId="0" applyFont="1" applyBorder="1"/>
    <xf numFmtId="0" fontId="2" fillId="6" borderId="10" xfId="0" applyFont="1" applyFill="1" applyBorder="1" applyAlignment="1">
      <alignment horizontal="center" vertical="center"/>
    </xf>
    <xf numFmtId="0" fontId="3" fillId="0" borderId="2" xfId="0" applyFont="1" applyBorder="1"/>
    <xf numFmtId="0" fontId="2" fillId="6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3" fillId="0" borderId="6" xfId="0" applyFont="1" applyBorder="1"/>
    <xf numFmtId="0" fontId="3" fillId="0" borderId="11" xfId="0" applyFont="1" applyBorder="1"/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Y35"/>
  <sheetViews>
    <sheetView tabSelected="1" zoomScale="115" zoomScaleNormal="11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V16" sqref="CV16"/>
    </sheetView>
  </sheetViews>
  <sheetFormatPr defaultColWidth="14.42578125" defaultRowHeight="15.75" customHeight="1"/>
  <cols>
    <col min="1" max="1" width="6.85546875" customWidth="1"/>
    <col min="2" max="2" width="85.140625" customWidth="1"/>
    <col min="3" max="4" width="6.85546875" customWidth="1"/>
    <col min="5" max="6" width="7.140625" customWidth="1"/>
    <col min="7" max="8" width="6.28515625" customWidth="1"/>
    <col min="9" max="18" width="5.28515625" customWidth="1"/>
    <col min="19" max="19" width="6" customWidth="1"/>
    <col min="20" max="20" width="7" customWidth="1"/>
    <col min="21" max="21" width="7.28515625" customWidth="1"/>
    <col min="22" max="22" width="5.28515625" customWidth="1"/>
    <col min="23" max="23" width="5.5703125" customWidth="1"/>
    <col min="24" max="24" width="6.7109375" customWidth="1"/>
    <col min="25" max="25" width="6.140625" customWidth="1"/>
    <col min="26" max="26" width="5.5703125" customWidth="1"/>
    <col min="27" max="27" width="6.140625" customWidth="1"/>
    <col min="28" max="30" width="7.28515625" customWidth="1"/>
    <col min="31" max="31" width="6.42578125" customWidth="1"/>
    <col min="32" max="32" width="6.28515625" customWidth="1"/>
    <col min="33" max="33" width="6.5703125" customWidth="1"/>
    <col min="34" max="34" width="5.28515625" customWidth="1"/>
    <col min="35" max="38" width="6.140625" customWidth="1"/>
    <col min="39" max="39" width="8.140625" customWidth="1"/>
    <col min="40" max="40" width="7.28515625" customWidth="1"/>
  </cols>
  <sheetData>
    <row r="1" spans="1:103" ht="33" customHeight="1"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2"/>
      <c r="CU1" s="42"/>
      <c r="CV1" s="42"/>
      <c r="CW1" s="42"/>
      <c r="CX1" s="42"/>
      <c r="CY1" s="42"/>
    </row>
    <row r="2" spans="1:103" ht="25.5" customHeight="1">
      <c r="A2" s="62" t="s">
        <v>1</v>
      </c>
      <c r="B2" s="62" t="s">
        <v>2</v>
      </c>
      <c r="C2" s="47" t="s">
        <v>3</v>
      </c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48"/>
      <c r="U2" s="51" t="s">
        <v>4</v>
      </c>
      <c r="V2" s="57"/>
      <c r="W2" s="57"/>
      <c r="X2" s="57"/>
      <c r="Y2" s="57"/>
      <c r="Z2" s="57"/>
      <c r="AA2" s="57"/>
      <c r="AB2" s="57"/>
      <c r="AC2" s="57"/>
      <c r="AD2" s="48"/>
      <c r="AE2" s="58" t="s">
        <v>5</v>
      </c>
      <c r="AF2" s="57"/>
      <c r="AG2" s="57"/>
      <c r="AH2" s="57"/>
      <c r="AI2" s="57"/>
      <c r="AJ2" s="57"/>
      <c r="AK2" s="57"/>
      <c r="AL2" s="48"/>
      <c r="AM2" s="43" t="s">
        <v>6</v>
      </c>
      <c r="AN2" s="44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42"/>
      <c r="BH2" s="42"/>
      <c r="BI2" s="42"/>
      <c r="BJ2" s="42"/>
      <c r="BK2" s="42"/>
      <c r="BL2" s="42"/>
      <c r="BM2" s="42"/>
      <c r="BN2" s="42"/>
      <c r="BO2" s="42"/>
      <c r="BP2" s="42"/>
      <c r="BQ2" s="42"/>
      <c r="BR2" s="42"/>
      <c r="BS2" s="42"/>
      <c r="BT2" s="42"/>
      <c r="BU2" s="42"/>
      <c r="BV2" s="42"/>
      <c r="BW2" s="42"/>
      <c r="BX2" s="42"/>
      <c r="BY2" s="42"/>
      <c r="BZ2" s="42"/>
      <c r="CA2" s="42"/>
      <c r="CB2" s="42"/>
      <c r="CC2" s="42"/>
      <c r="CD2" s="42"/>
      <c r="CE2" s="42"/>
      <c r="CF2" s="42"/>
      <c r="CG2" s="42"/>
      <c r="CH2" s="42"/>
      <c r="CI2" s="42"/>
      <c r="CJ2" s="42"/>
      <c r="CK2" s="42"/>
      <c r="CL2" s="42"/>
      <c r="CM2" s="42"/>
      <c r="CN2" s="42"/>
      <c r="CO2" s="42"/>
      <c r="CP2" s="42"/>
      <c r="CQ2" s="42"/>
      <c r="CR2" s="42"/>
      <c r="CS2" s="42"/>
      <c r="CT2" s="42"/>
      <c r="CU2" s="42"/>
      <c r="CV2" s="42"/>
      <c r="CW2" s="42"/>
      <c r="CX2" s="42"/>
      <c r="CY2" s="42"/>
    </row>
    <row r="3" spans="1:103" ht="25.5" customHeight="1">
      <c r="A3" s="60"/>
      <c r="B3" s="60"/>
      <c r="C3" s="47" t="s">
        <v>7</v>
      </c>
      <c r="D3" s="48"/>
      <c r="E3" s="47" t="s">
        <v>8</v>
      </c>
      <c r="F3" s="48"/>
      <c r="G3" s="50" t="s">
        <v>9</v>
      </c>
      <c r="H3" s="48"/>
      <c r="I3" s="47" t="s">
        <v>10</v>
      </c>
      <c r="J3" s="48"/>
      <c r="K3" s="47" t="s">
        <v>11</v>
      </c>
      <c r="L3" s="48"/>
      <c r="M3" s="47" t="s">
        <v>12</v>
      </c>
      <c r="N3" s="48"/>
      <c r="O3" s="47" t="s">
        <v>13</v>
      </c>
      <c r="P3" s="48"/>
      <c r="Q3" s="47" t="s">
        <v>14</v>
      </c>
      <c r="R3" s="48"/>
      <c r="S3" s="47" t="s">
        <v>6</v>
      </c>
      <c r="T3" s="48"/>
      <c r="U3" s="51" t="s">
        <v>42</v>
      </c>
      <c r="V3" s="48"/>
      <c r="W3" s="52" t="s">
        <v>15</v>
      </c>
      <c r="X3" s="46"/>
      <c r="Y3" s="53" t="s">
        <v>43</v>
      </c>
      <c r="Z3" s="48"/>
      <c r="AA3" s="53" t="s">
        <v>44</v>
      </c>
      <c r="AB3" s="48"/>
      <c r="AC3" s="54" t="s">
        <v>6</v>
      </c>
      <c r="AD3" s="55"/>
      <c r="AE3" s="56" t="s">
        <v>45</v>
      </c>
      <c r="AF3" s="55"/>
      <c r="AG3" s="56" t="s">
        <v>46</v>
      </c>
      <c r="AH3" s="55"/>
      <c r="AI3" s="49" t="s">
        <v>16</v>
      </c>
      <c r="AJ3" s="48"/>
      <c r="AK3" s="49" t="s">
        <v>6</v>
      </c>
      <c r="AL3" s="48"/>
      <c r="AM3" s="45"/>
      <c r="AN3" s="46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  <c r="BI3" s="42"/>
      <c r="BJ3" s="42"/>
      <c r="BK3" s="42"/>
      <c r="BL3" s="42"/>
      <c r="BM3" s="42"/>
      <c r="BN3" s="42"/>
      <c r="BO3" s="42"/>
      <c r="BP3" s="42"/>
      <c r="BQ3" s="42"/>
      <c r="BR3" s="42"/>
      <c r="BS3" s="42"/>
      <c r="BT3" s="42"/>
      <c r="BU3" s="42"/>
      <c r="BV3" s="42"/>
      <c r="BW3" s="42"/>
      <c r="BX3" s="42"/>
      <c r="BY3" s="42"/>
      <c r="BZ3" s="42"/>
      <c r="CA3" s="42"/>
      <c r="CB3" s="42"/>
      <c r="CC3" s="42"/>
      <c r="CD3" s="42"/>
      <c r="CE3" s="42"/>
      <c r="CF3" s="42"/>
      <c r="CG3" s="42"/>
      <c r="CH3" s="42"/>
      <c r="CI3" s="42"/>
      <c r="CJ3" s="42"/>
      <c r="CK3" s="42"/>
      <c r="CL3" s="42"/>
      <c r="CM3" s="42"/>
      <c r="CN3" s="42"/>
      <c r="CO3" s="42"/>
      <c r="CP3" s="42"/>
      <c r="CQ3" s="42"/>
      <c r="CR3" s="42"/>
      <c r="CS3" s="42"/>
      <c r="CT3" s="42"/>
      <c r="CU3" s="42"/>
      <c r="CV3" s="42"/>
      <c r="CW3" s="42"/>
      <c r="CX3" s="42"/>
      <c r="CY3" s="42"/>
    </row>
    <row r="4" spans="1:103" ht="25.5" customHeight="1">
      <c r="A4" s="61"/>
      <c r="B4" s="61"/>
      <c r="C4" s="2" t="s">
        <v>17</v>
      </c>
      <c r="D4" s="2" t="s">
        <v>18</v>
      </c>
      <c r="E4" s="2" t="s">
        <v>17</v>
      </c>
      <c r="F4" s="2" t="s">
        <v>18</v>
      </c>
      <c r="G4" s="2" t="s">
        <v>17</v>
      </c>
      <c r="H4" s="2" t="s">
        <v>18</v>
      </c>
      <c r="I4" s="2" t="s">
        <v>17</v>
      </c>
      <c r="J4" s="2" t="s">
        <v>18</v>
      </c>
      <c r="K4" s="2" t="s">
        <v>17</v>
      </c>
      <c r="L4" s="2" t="s">
        <v>18</v>
      </c>
      <c r="M4" s="2" t="s">
        <v>17</v>
      </c>
      <c r="N4" s="2" t="s">
        <v>18</v>
      </c>
      <c r="O4" s="2" t="s">
        <v>17</v>
      </c>
      <c r="P4" s="2" t="s">
        <v>18</v>
      </c>
      <c r="Q4" s="2" t="s">
        <v>17</v>
      </c>
      <c r="R4" s="2" t="s">
        <v>18</v>
      </c>
      <c r="S4" s="2" t="s">
        <v>17</v>
      </c>
      <c r="T4" s="2" t="s">
        <v>18</v>
      </c>
      <c r="U4" s="3" t="s">
        <v>17</v>
      </c>
      <c r="V4" s="3" t="s">
        <v>18</v>
      </c>
      <c r="W4" s="3" t="s">
        <v>17</v>
      </c>
      <c r="X4" s="3" t="s">
        <v>18</v>
      </c>
      <c r="Y4" s="3" t="s">
        <v>17</v>
      </c>
      <c r="Z4" s="3" t="s">
        <v>18</v>
      </c>
      <c r="AA4" s="3" t="s">
        <v>17</v>
      </c>
      <c r="AB4" s="3" t="s">
        <v>18</v>
      </c>
      <c r="AC4" s="3" t="s">
        <v>17</v>
      </c>
      <c r="AD4" s="3" t="s">
        <v>18</v>
      </c>
      <c r="AE4" s="4" t="s">
        <v>17</v>
      </c>
      <c r="AF4" s="4" t="s">
        <v>18</v>
      </c>
      <c r="AG4" s="4" t="s">
        <v>17</v>
      </c>
      <c r="AH4" s="4" t="s">
        <v>18</v>
      </c>
      <c r="AI4" s="4" t="s">
        <v>17</v>
      </c>
      <c r="AJ4" s="4" t="s">
        <v>18</v>
      </c>
      <c r="AK4" s="4" t="s">
        <v>17</v>
      </c>
      <c r="AL4" s="4" t="s">
        <v>18</v>
      </c>
      <c r="AM4" s="5" t="s">
        <v>17</v>
      </c>
      <c r="AN4" s="5" t="s">
        <v>18</v>
      </c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42"/>
      <c r="BF4" s="42"/>
      <c r="BG4" s="42"/>
      <c r="BH4" s="42"/>
      <c r="BI4" s="42"/>
      <c r="BJ4" s="42"/>
      <c r="BK4" s="42"/>
      <c r="BL4" s="42"/>
      <c r="BM4" s="42"/>
      <c r="BN4" s="42"/>
      <c r="BO4" s="42"/>
      <c r="BP4" s="42"/>
      <c r="BQ4" s="42"/>
      <c r="BR4" s="42"/>
      <c r="BS4" s="42"/>
      <c r="BT4" s="42"/>
      <c r="BU4" s="42"/>
      <c r="BV4" s="42"/>
      <c r="BW4" s="42"/>
      <c r="BX4" s="42"/>
      <c r="BY4" s="42"/>
      <c r="BZ4" s="42"/>
      <c r="CA4" s="42"/>
      <c r="CB4" s="42"/>
      <c r="CC4" s="42"/>
      <c r="CD4" s="42"/>
      <c r="CE4" s="42"/>
      <c r="CF4" s="42"/>
      <c r="CG4" s="42"/>
      <c r="CH4" s="42"/>
      <c r="CI4" s="42"/>
      <c r="CJ4" s="42"/>
      <c r="CK4" s="42"/>
      <c r="CL4" s="42"/>
      <c r="CM4" s="42"/>
      <c r="CN4" s="42"/>
      <c r="CO4" s="42"/>
      <c r="CP4" s="42"/>
      <c r="CQ4" s="42"/>
      <c r="CR4" s="42"/>
      <c r="CS4" s="42"/>
      <c r="CT4" s="42"/>
      <c r="CU4" s="42"/>
      <c r="CV4" s="42"/>
      <c r="CW4" s="42"/>
      <c r="CX4" s="42"/>
      <c r="CY4" s="42"/>
    </row>
    <row r="5" spans="1:103" s="19" customFormat="1" ht="12.75">
      <c r="A5" s="17">
        <v>1</v>
      </c>
      <c r="B5" s="18" t="s">
        <v>19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6">
        <f t="shared" ref="S5:T16" si="0">SUM(C5,E5,G5,I5,K5,M5,O5,Q5)</f>
        <v>0</v>
      </c>
      <c r="T5" s="26">
        <f t="shared" si="0"/>
        <v>0</v>
      </c>
      <c r="U5" s="30"/>
      <c r="V5" s="30"/>
      <c r="W5" s="30"/>
      <c r="X5" s="30"/>
      <c r="Y5" s="30"/>
      <c r="Z5" s="30"/>
      <c r="AA5" s="30"/>
      <c r="AB5" s="30"/>
      <c r="AC5" s="31">
        <f t="shared" ref="AC5:AD17" si="1">SUM(U5,W5,Y5,AA5)</f>
        <v>0</v>
      </c>
      <c r="AD5" s="31">
        <f t="shared" si="1"/>
        <v>0</v>
      </c>
      <c r="AE5" s="36"/>
      <c r="AF5" s="36"/>
      <c r="AG5" s="36"/>
      <c r="AH5" s="36"/>
      <c r="AI5" s="36"/>
      <c r="AJ5" s="36"/>
      <c r="AK5" s="36">
        <f t="shared" ref="AK5:AL18" si="2">SUM(AE5,AG5,AI5)</f>
        <v>0</v>
      </c>
      <c r="AL5" s="36">
        <f t="shared" si="2"/>
        <v>0</v>
      </c>
      <c r="AM5" s="40">
        <f>SUM(S5,AC5,AK5)</f>
        <v>0</v>
      </c>
      <c r="AN5" s="41">
        <f t="shared" ref="AN5" si="3">SUM(T5,AD5,AL5)</f>
        <v>0</v>
      </c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2"/>
      <c r="BI5" s="42"/>
      <c r="BJ5" s="42"/>
      <c r="BK5" s="42"/>
      <c r="BL5" s="42"/>
      <c r="BM5" s="42"/>
      <c r="BN5" s="42"/>
      <c r="BO5" s="42"/>
      <c r="BP5" s="42"/>
      <c r="BQ5" s="42"/>
      <c r="BR5" s="42"/>
      <c r="BS5" s="42"/>
      <c r="BT5" s="42"/>
      <c r="BU5" s="42"/>
      <c r="BV5" s="42"/>
      <c r="BW5" s="42"/>
      <c r="BX5" s="42"/>
      <c r="BY5" s="42"/>
      <c r="BZ5" s="42"/>
      <c r="CA5" s="42"/>
      <c r="CB5" s="42"/>
      <c r="CC5" s="42"/>
      <c r="CD5" s="42"/>
      <c r="CE5" s="42"/>
      <c r="CF5" s="42"/>
      <c r="CG5" s="42"/>
      <c r="CH5" s="42"/>
      <c r="CI5" s="42"/>
      <c r="CJ5" s="42"/>
      <c r="CK5" s="42"/>
      <c r="CL5" s="42"/>
      <c r="CM5" s="42"/>
      <c r="CN5" s="42"/>
      <c r="CO5" s="42"/>
      <c r="CP5" s="42"/>
      <c r="CQ5" s="42"/>
      <c r="CR5" s="42"/>
      <c r="CS5" s="42"/>
      <c r="CT5" s="42"/>
      <c r="CU5" s="42"/>
      <c r="CV5" s="42"/>
      <c r="CW5" s="42"/>
      <c r="CX5" s="42"/>
      <c r="CY5" s="42"/>
    </row>
    <row r="6" spans="1:103" s="19" customFormat="1" ht="12.75">
      <c r="A6" s="20">
        <v>2</v>
      </c>
      <c r="B6" s="18" t="s">
        <v>20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6">
        <f t="shared" si="0"/>
        <v>0</v>
      </c>
      <c r="T6" s="26">
        <f t="shared" si="0"/>
        <v>0</v>
      </c>
      <c r="U6" s="30"/>
      <c r="V6" s="30"/>
      <c r="W6" s="30"/>
      <c r="X6" s="30"/>
      <c r="Y6" s="30"/>
      <c r="Z6" s="30"/>
      <c r="AA6" s="30"/>
      <c r="AB6" s="30"/>
      <c r="AC6" s="31">
        <f t="shared" si="1"/>
        <v>0</v>
      </c>
      <c r="AD6" s="31">
        <f t="shared" si="1"/>
        <v>0</v>
      </c>
      <c r="AE6" s="36"/>
      <c r="AF6" s="36"/>
      <c r="AG6" s="36"/>
      <c r="AH6" s="36"/>
      <c r="AI6" s="36"/>
      <c r="AJ6" s="36"/>
      <c r="AK6" s="36">
        <f t="shared" si="2"/>
        <v>0</v>
      </c>
      <c r="AL6" s="36">
        <f t="shared" si="2"/>
        <v>0</v>
      </c>
      <c r="AM6" s="41">
        <f t="shared" ref="AM6:AN6" si="4">SUM(S6,AC6,AK6)</f>
        <v>0</v>
      </c>
      <c r="AN6" s="41">
        <f t="shared" si="4"/>
        <v>0</v>
      </c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42"/>
      <c r="BK6" s="42"/>
      <c r="BL6" s="42"/>
      <c r="BM6" s="42"/>
      <c r="BN6" s="42"/>
      <c r="BO6" s="42"/>
      <c r="BP6" s="42"/>
      <c r="BQ6" s="42"/>
      <c r="BR6" s="42"/>
      <c r="BS6" s="42"/>
      <c r="BT6" s="42"/>
      <c r="BU6" s="42"/>
      <c r="BV6" s="42"/>
      <c r="BW6" s="42"/>
      <c r="BX6" s="42"/>
      <c r="BY6" s="42"/>
      <c r="BZ6" s="42"/>
      <c r="CA6" s="42"/>
      <c r="CB6" s="42"/>
      <c r="CC6" s="42"/>
      <c r="CD6" s="42"/>
      <c r="CE6" s="42"/>
      <c r="CF6" s="42"/>
      <c r="CG6" s="42"/>
      <c r="CH6" s="42"/>
      <c r="CI6" s="42"/>
      <c r="CJ6" s="42"/>
      <c r="CK6" s="42"/>
      <c r="CL6" s="42"/>
      <c r="CM6" s="42"/>
      <c r="CN6" s="42"/>
      <c r="CO6" s="42"/>
      <c r="CP6" s="42"/>
      <c r="CQ6" s="42"/>
      <c r="CR6" s="42"/>
      <c r="CS6" s="42"/>
      <c r="CT6" s="42"/>
      <c r="CU6" s="42"/>
      <c r="CV6" s="42"/>
      <c r="CW6" s="42"/>
      <c r="CX6" s="42"/>
      <c r="CY6" s="42"/>
    </row>
    <row r="7" spans="1:103" s="19" customFormat="1" ht="12.75">
      <c r="A7" s="20">
        <v>3</v>
      </c>
      <c r="B7" s="18" t="s">
        <v>21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6">
        <f t="shared" si="0"/>
        <v>0</v>
      </c>
      <c r="T7" s="26">
        <f t="shared" si="0"/>
        <v>0</v>
      </c>
      <c r="U7" s="30"/>
      <c r="V7" s="30"/>
      <c r="W7" s="30"/>
      <c r="X7" s="30"/>
      <c r="Y7" s="30"/>
      <c r="Z7" s="30"/>
      <c r="AA7" s="30"/>
      <c r="AB7" s="30"/>
      <c r="AC7" s="31">
        <f t="shared" si="1"/>
        <v>0</v>
      </c>
      <c r="AD7" s="31">
        <f t="shared" si="1"/>
        <v>0</v>
      </c>
      <c r="AE7" s="37"/>
      <c r="AF7" s="36"/>
      <c r="AG7" s="36"/>
      <c r="AH7" s="36"/>
      <c r="AI7" s="36"/>
      <c r="AJ7" s="36"/>
      <c r="AK7" s="36">
        <f t="shared" si="2"/>
        <v>0</v>
      </c>
      <c r="AL7" s="36">
        <f t="shared" si="2"/>
        <v>0</v>
      </c>
      <c r="AM7" s="41">
        <f t="shared" ref="AM7:AN7" si="5">SUM(S7,AC7,AK7)</f>
        <v>0</v>
      </c>
      <c r="AN7" s="41">
        <f t="shared" si="5"/>
        <v>0</v>
      </c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42"/>
      <c r="BO7" s="42"/>
      <c r="BP7" s="42"/>
      <c r="BQ7" s="42"/>
      <c r="BR7" s="42"/>
      <c r="BS7" s="42"/>
      <c r="BT7" s="42"/>
      <c r="BU7" s="42"/>
      <c r="BV7" s="42"/>
      <c r="BW7" s="42"/>
      <c r="BX7" s="42"/>
      <c r="BY7" s="42"/>
      <c r="BZ7" s="42"/>
      <c r="CA7" s="42"/>
      <c r="CB7" s="42"/>
      <c r="CC7" s="42"/>
      <c r="CD7" s="42"/>
      <c r="CE7" s="42"/>
      <c r="CF7" s="42"/>
      <c r="CG7" s="42"/>
      <c r="CH7" s="42"/>
      <c r="CI7" s="42"/>
      <c r="CJ7" s="42"/>
      <c r="CK7" s="42"/>
      <c r="CL7" s="42"/>
      <c r="CM7" s="42"/>
      <c r="CN7" s="42"/>
      <c r="CO7" s="42"/>
      <c r="CP7" s="42"/>
      <c r="CQ7" s="42"/>
      <c r="CR7" s="42"/>
      <c r="CS7" s="42"/>
      <c r="CT7" s="42"/>
      <c r="CU7" s="42"/>
      <c r="CV7" s="42"/>
      <c r="CW7" s="42"/>
      <c r="CX7" s="42"/>
      <c r="CY7" s="42"/>
    </row>
    <row r="8" spans="1:103" s="19" customFormat="1" ht="12.75">
      <c r="A8" s="20">
        <v>4</v>
      </c>
      <c r="B8" s="18" t="s">
        <v>22</v>
      </c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6">
        <f t="shared" si="0"/>
        <v>0</v>
      </c>
      <c r="T8" s="26">
        <f t="shared" si="0"/>
        <v>0</v>
      </c>
      <c r="U8" s="32"/>
      <c r="V8" s="30"/>
      <c r="W8" s="30"/>
      <c r="X8" s="30"/>
      <c r="Y8" s="30"/>
      <c r="Z8" s="30"/>
      <c r="AA8" s="30"/>
      <c r="AB8" s="30"/>
      <c r="AC8" s="31">
        <f t="shared" si="1"/>
        <v>0</v>
      </c>
      <c r="AD8" s="31">
        <f t="shared" si="1"/>
        <v>0</v>
      </c>
      <c r="AE8" s="36"/>
      <c r="AF8" s="36"/>
      <c r="AG8" s="36"/>
      <c r="AH8" s="36"/>
      <c r="AI8" s="36"/>
      <c r="AJ8" s="36"/>
      <c r="AK8" s="36">
        <f t="shared" si="2"/>
        <v>0</v>
      </c>
      <c r="AL8" s="36">
        <f t="shared" si="2"/>
        <v>0</v>
      </c>
      <c r="AM8" s="41">
        <f t="shared" ref="AM8:AN8" si="6">SUM(S8,AC8,AK8)</f>
        <v>0</v>
      </c>
      <c r="AN8" s="41">
        <f t="shared" si="6"/>
        <v>0</v>
      </c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</row>
    <row r="9" spans="1:103" s="19" customFormat="1" ht="12.75">
      <c r="A9" s="20">
        <v>5</v>
      </c>
      <c r="B9" s="18" t="s">
        <v>23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6">
        <f t="shared" si="0"/>
        <v>0</v>
      </c>
      <c r="T9" s="26">
        <f t="shared" si="0"/>
        <v>0</v>
      </c>
      <c r="U9" s="32"/>
      <c r="V9" s="30"/>
      <c r="W9" s="30"/>
      <c r="X9" s="30"/>
      <c r="Y9" s="30"/>
      <c r="Z9" s="30"/>
      <c r="AA9" s="30"/>
      <c r="AB9" s="30"/>
      <c r="AC9" s="31">
        <f t="shared" si="1"/>
        <v>0</v>
      </c>
      <c r="AD9" s="31">
        <f t="shared" si="1"/>
        <v>0</v>
      </c>
      <c r="AE9" s="36"/>
      <c r="AF9" s="36"/>
      <c r="AG9" s="36"/>
      <c r="AH9" s="36"/>
      <c r="AI9" s="36"/>
      <c r="AJ9" s="36"/>
      <c r="AK9" s="36">
        <f t="shared" si="2"/>
        <v>0</v>
      </c>
      <c r="AL9" s="36">
        <f t="shared" si="2"/>
        <v>0</v>
      </c>
      <c r="AM9" s="41">
        <f t="shared" ref="AM9:AN9" si="7">SUM(S9,AC9,AK9)</f>
        <v>0</v>
      </c>
      <c r="AN9" s="41">
        <f t="shared" si="7"/>
        <v>0</v>
      </c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  <c r="BW9" s="42"/>
      <c r="BX9" s="42"/>
      <c r="BY9" s="42"/>
      <c r="BZ9" s="42"/>
      <c r="CA9" s="42"/>
      <c r="CB9" s="42"/>
      <c r="CC9" s="42"/>
      <c r="CD9" s="42"/>
      <c r="CE9" s="42"/>
      <c r="CF9" s="42"/>
      <c r="CG9" s="42"/>
      <c r="CH9" s="42"/>
      <c r="CI9" s="42"/>
      <c r="CJ9" s="42"/>
      <c r="CK9" s="42"/>
      <c r="CL9" s="42"/>
      <c r="CM9" s="42"/>
      <c r="CN9" s="42"/>
      <c r="CO9" s="42"/>
      <c r="CP9" s="42"/>
      <c r="CQ9" s="42"/>
      <c r="CR9" s="42"/>
      <c r="CS9" s="42"/>
      <c r="CT9" s="42"/>
      <c r="CU9" s="42"/>
      <c r="CV9" s="42"/>
      <c r="CW9" s="42"/>
      <c r="CX9" s="42"/>
      <c r="CY9" s="42"/>
    </row>
    <row r="10" spans="1:103" ht="12.75">
      <c r="A10" s="59">
        <v>6</v>
      </c>
      <c r="B10" s="8" t="s">
        <v>24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6">
        <f t="shared" si="0"/>
        <v>0</v>
      </c>
      <c r="T10" s="26">
        <f t="shared" si="0"/>
        <v>0</v>
      </c>
      <c r="U10" s="32"/>
      <c r="V10" s="30"/>
      <c r="W10" s="32"/>
      <c r="X10" s="32"/>
      <c r="Y10" s="30"/>
      <c r="Z10" s="30"/>
      <c r="AA10" s="30"/>
      <c r="AB10" s="30"/>
      <c r="AC10" s="31">
        <f t="shared" si="1"/>
        <v>0</v>
      </c>
      <c r="AD10" s="31">
        <f t="shared" si="1"/>
        <v>0</v>
      </c>
      <c r="AE10" s="36"/>
      <c r="AF10" s="36"/>
      <c r="AG10" s="36"/>
      <c r="AH10" s="36"/>
      <c r="AI10" s="36"/>
      <c r="AJ10" s="36"/>
      <c r="AK10" s="36">
        <f t="shared" si="2"/>
        <v>0</v>
      </c>
      <c r="AL10" s="36">
        <f t="shared" si="2"/>
        <v>0</v>
      </c>
      <c r="AM10" s="41">
        <f t="shared" ref="AM10:AN10" si="8">SUM(S10,AC10,AK10)</f>
        <v>0</v>
      </c>
      <c r="AN10" s="41">
        <f t="shared" si="8"/>
        <v>0</v>
      </c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</row>
    <row r="11" spans="1:103" s="16" customFormat="1" ht="12.75">
      <c r="A11" s="60"/>
      <c r="B11" s="15" t="s">
        <v>25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6">
        <f t="shared" si="0"/>
        <v>0</v>
      </c>
      <c r="T11" s="26">
        <f t="shared" si="0"/>
        <v>0</v>
      </c>
      <c r="U11" s="30"/>
      <c r="V11" s="30"/>
      <c r="W11" s="30"/>
      <c r="X11" s="30"/>
      <c r="Y11" s="30"/>
      <c r="Z11" s="30"/>
      <c r="AA11" s="30"/>
      <c r="AB11" s="30"/>
      <c r="AC11" s="31">
        <f t="shared" si="1"/>
        <v>0</v>
      </c>
      <c r="AD11" s="31">
        <f t="shared" si="1"/>
        <v>0</v>
      </c>
      <c r="AE11" s="36"/>
      <c r="AF11" s="36"/>
      <c r="AG11" s="36"/>
      <c r="AH11" s="36"/>
      <c r="AI11" s="36"/>
      <c r="AJ11" s="36"/>
      <c r="AK11" s="36">
        <f t="shared" si="2"/>
        <v>0</v>
      </c>
      <c r="AL11" s="36">
        <f t="shared" si="2"/>
        <v>0</v>
      </c>
      <c r="AM11" s="41">
        <f t="shared" ref="AM11:AN11" si="9">SUM(S11,AC11,AK11)</f>
        <v>0</v>
      </c>
      <c r="AN11" s="41">
        <f t="shared" si="9"/>
        <v>0</v>
      </c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2"/>
      <c r="CC11" s="42"/>
      <c r="CD11" s="42"/>
      <c r="CE11" s="42"/>
      <c r="CF11" s="42"/>
      <c r="CG11" s="42"/>
      <c r="CH11" s="42"/>
      <c r="CI11" s="42"/>
      <c r="CJ11" s="42"/>
      <c r="CK11" s="42"/>
      <c r="CL11" s="42"/>
      <c r="CM11" s="42"/>
      <c r="CN11" s="42"/>
      <c r="CO11" s="42"/>
      <c r="CP11" s="42"/>
      <c r="CQ11" s="42"/>
      <c r="CR11" s="42"/>
      <c r="CS11" s="42"/>
      <c r="CT11" s="42"/>
      <c r="CU11" s="42"/>
      <c r="CV11" s="42"/>
      <c r="CW11" s="42"/>
      <c r="CX11" s="42"/>
      <c r="CY11" s="42"/>
    </row>
    <row r="12" spans="1:103" s="16" customFormat="1" ht="12.75">
      <c r="A12" s="60"/>
      <c r="B12" s="15" t="s">
        <v>26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6">
        <f t="shared" si="0"/>
        <v>0</v>
      </c>
      <c r="T12" s="26">
        <f t="shared" si="0"/>
        <v>0</v>
      </c>
      <c r="U12" s="32"/>
      <c r="V12" s="30"/>
      <c r="W12" s="30"/>
      <c r="X12" s="30"/>
      <c r="Y12" s="30"/>
      <c r="Z12" s="30"/>
      <c r="AA12" s="30"/>
      <c r="AB12" s="30"/>
      <c r="AC12" s="31">
        <f t="shared" si="1"/>
        <v>0</v>
      </c>
      <c r="AD12" s="31">
        <f t="shared" si="1"/>
        <v>0</v>
      </c>
      <c r="AE12" s="36"/>
      <c r="AF12" s="36"/>
      <c r="AG12" s="36"/>
      <c r="AH12" s="36"/>
      <c r="AI12" s="36"/>
      <c r="AJ12" s="36"/>
      <c r="AK12" s="36">
        <f t="shared" si="2"/>
        <v>0</v>
      </c>
      <c r="AL12" s="36">
        <f t="shared" si="2"/>
        <v>0</v>
      </c>
      <c r="AM12" s="41">
        <f t="shared" ref="AM12:AN12" si="10">SUM(S12,AC12,AK12)</f>
        <v>0</v>
      </c>
      <c r="AN12" s="41">
        <f t="shared" si="10"/>
        <v>0</v>
      </c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</row>
    <row r="13" spans="1:103" s="16" customFormat="1" ht="12.75">
      <c r="A13" s="61"/>
      <c r="B13" s="15" t="s">
        <v>27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6">
        <f t="shared" si="0"/>
        <v>0</v>
      </c>
      <c r="T13" s="26">
        <f t="shared" si="0"/>
        <v>0</v>
      </c>
      <c r="U13" s="32"/>
      <c r="V13" s="30"/>
      <c r="W13" s="30"/>
      <c r="X13" s="30"/>
      <c r="Y13" s="30"/>
      <c r="Z13" s="30"/>
      <c r="AA13" s="30"/>
      <c r="AB13" s="30"/>
      <c r="AC13" s="31">
        <f t="shared" si="1"/>
        <v>0</v>
      </c>
      <c r="AD13" s="31">
        <f t="shared" si="1"/>
        <v>0</v>
      </c>
      <c r="AE13" s="36"/>
      <c r="AF13" s="36"/>
      <c r="AG13" s="36"/>
      <c r="AH13" s="36"/>
      <c r="AI13" s="36"/>
      <c r="AJ13" s="36"/>
      <c r="AK13" s="36">
        <f t="shared" si="2"/>
        <v>0</v>
      </c>
      <c r="AL13" s="36">
        <f t="shared" si="2"/>
        <v>0</v>
      </c>
      <c r="AM13" s="41">
        <f t="shared" ref="AM13:AN13" si="11">SUM(S13,AC13,AK13)</f>
        <v>0</v>
      </c>
      <c r="AN13" s="41">
        <f t="shared" si="11"/>
        <v>0</v>
      </c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  <c r="BW13" s="42"/>
      <c r="BX13" s="42"/>
      <c r="BY13" s="42"/>
      <c r="BZ13" s="42"/>
      <c r="CA13" s="42"/>
      <c r="CB13" s="42"/>
      <c r="CC13" s="42"/>
      <c r="CD13" s="42"/>
      <c r="CE13" s="42"/>
      <c r="CF13" s="42"/>
      <c r="CG13" s="42"/>
      <c r="CH13" s="42"/>
      <c r="CI13" s="42"/>
      <c r="CJ13" s="42"/>
      <c r="CK13" s="42"/>
      <c r="CL13" s="42"/>
      <c r="CM13" s="42"/>
      <c r="CN13" s="42"/>
      <c r="CO13" s="42"/>
      <c r="CP13" s="42"/>
      <c r="CQ13" s="42"/>
      <c r="CR13" s="42"/>
      <c r="CS13" s="42"/>
      <c r="CT13" s="42"/>
      <c r="CU13" s="42"/>
      <c r="CV13" s="42"/>
      <c r="CW13" s="42"/>
      <c r="CX13" s="42"/>
      <c r="CY13" s="42"/>
    </row>
    <row r="14" spans="1:103" ht="12.75">
      <c r="A14" s="7">
        <v>7</v>
      </c>
      <c r="B14" s="6" t="s">
        <v>28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6">
        <f t="shared" si="0"/>
        <v>0</v>
      </c>
      <c r="T14" s="26">
        <f t="shared" si="0"/>
        <v>0</v>
      </c>
      <c r="U14" s="32"/>
      <c r="V14" s="30"/>
      <c r="W14" s="30"/>
      <c r="X14" s="30"/>
      <c r="Y14" s="30"/>
      <c r="Z14" s="30"/>
      <c r="AA14" s="30"/>
      <c r="AB14" s="30"/>
      <c r="AC14" s="31">
        <f t="shared" si="1"/>
        <v>0</v>
      </c>
      <c r="AD14" s="31">
        <f t="shared" si="1"/>
        <v>0</v>
      </c>
      <c r="AE14" s="36"/>
      <c r="AF14" s="36"/>
      <c r="AG14" s="36"/>
      <c r="AH14" s="36"/>
      <c r="AI14" s="36"/>
      <c r="AJ14" s="36"/>
      <c r="AK14" s="36">
        <f t="shared" si="2"/>
        <v>0</v>
      </c>
      <c r="AL14" s="36">
        <f t="shared" si="2"/>
        <v>0</v>
      </c>
      <c r="AM14" s="41">
        <f t="shared" ref="AM14:AN14" si="12">SUM(S14,AC14,AK14)</f>
        <v>0</v>
      </c>
      <c r="AN14" s="41">
        <f t="shared" si="12"/>
        <v>0</v>
      </c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</row>
    <row r="15" spans="1:103" s="23" customFormat="1" ht="12.75">
      <c r="A15" s="21">
        <v>8</v>
      </c>
      <c r="B15" s="22" t="s">
        <v>29</v>
      </c>
      <c r="C15" s="27"/>
      <c r="D15" s="27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9">
        <f t="shared" si="0"/>
        <v>0</v>
      </c>
      <c r="T15" s="29">
        <f t="shared" si="0"/>
        <v>0</v>
      </c>
      <c r="U15" s="33"/>
      <c r="V15" s="33"/>
      <c r="W15" s="33"/>
      <c r="X15" s="33"/>
      <c r="Y15" s="33"/>
      <c r="Z15" s="33"/>
      <c r="AA15" s="33"/>
      <c r="AB15" s="33"/>
      <c r="AC15" s="34">
        <f t="shared" si="1"/>
        <v>0</v>
      </c>
      <c r="AD15" s="34">
        <f t="shared" si="1"/>
        <v>0</v>
      </c>
      <c r="AE15" s="38"/>
      <c r="AF15" s="38"/>
      <c r="AG15" s="38"/>
      <c r="AH15" s="38"/>
      <c r="AI15" s="38"/>
      <c r="AJ15" s="38"/>
      <c r="AK15" s="38">
        <f t="shared" si="2"/>
        <v>0</v>
      </c>
      <c r="AL15" s="38">
        <f t="shared" si="2"/>
        <v>0</v>
      </c>
      <c r="AM15" s="41">
        <f t="shared" ref="AM15:AN15" si="13">SUM(S15,AC15,AK15)</f>
        <v>0</v>
      </c>
      <c r="AN15" s="41">
        <f t="shared" si="13"/>
        <v>0</v>
      </c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  <c r="CX15" s="42"/>
      <c r="CY15" s="42"/>
    </row>
    <row r="16" spans="1:103" s="23" customFormat="1" ht="12.75">
      <c r="A16" s="21">
        <v>9</v>
      </c>
      <c r="B16" s="24" t="s">
        <v>30</v>
      </c>
      <c r="C16" s="27"/>
      <c r="D16" s="27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9">
        <f t="shared" si="0"/>
        <v>0</v>
      </c>
      <c r="T16" s="29">
        <f t="shared" si="0"/>
        <v>0</v>
      </c>
      <c r="U16" s="33"/>
      <c r="V16" s="33"/>
      <c r="W16" s="33"/>
      <c r="X16" s="33"/>
      <c r="Y16" s="33"/>
      <c r="Z16" s="33"/>
      <c r="AA16" s="33"/>
      <c r="AB16" s="33"/>
      <c r="AC16" s="34">
        <f t="shared" si="1"/>
        <v>0</v>
      </c>
      <c r="AD16" s="34">
        <f t="shared" si="1"/>
        <v>0</v>
      </c>
      <c r="AE16" s="38"/>
      <c r="AF16" s="38"/>
      <c r="AG16" s="38"/>
      <c r="AH16" s="38"/>
      <c r="AI16" s="38"/>
      <c r="AJ16" s="38"/>
      <c r="AK16" s="38">
        <f t="shared" si="2"/>
        <v>0</v>
      </c>
      <c r="AL16" s="38">
        <f t="shared" si="2"/>
        <v>0</v>
      </c>
      <c r="AM16" s="41">
        <f t="shared" ref="AM16:AN16" si="14">SUM(S16,AC16,AK16)</f>
        <v>0</v>
      </c>
      <c r="AN16" s="41">
        <f t="shared" si="14"/>
        <v>0</v>
      </c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</row>
    <row r="17" spans="1:103" ht="12.75">
      <c r="A17" s="9">
        <v>10</v>
      </c>
      <c r="B17" s="10" t="s">
        <v>31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>
        <f t="shared" ref="S17:T17" si="15">S15-S16</f>
        <v>0</v>
      </c>
      <c r="T17" s="27">
        <f t="shared" si="15"/>
        <v>0</v>
      </c>
      <c r="U17" s="33"/>
      <c r="V17" s="33"/>
      <c r="W17" s="33"/>
      <c r="X17" s="33"/>
      <c r="Y17" s="33"/>
      <c r="Z17" s="33"/>
      <c r="AA17" s="33"/>
      <c r="AB17" s="33"/>
      <c r="AC17" s="34">
        <f t="shared" si="1"/>
        <v>0</v>
      </c>
      <c r="AD17" s="34">
        <f t="shared" si="1"/>
        <v>0</v>
      </c>
      <c r="AE17" s="38"/>
      <c r="AF17" s="38"/>
      <c r="AG17" s="38"/>
      <c r="AH17" s="38"/>
      <c r="AI17" s="38"/>
      <c r="AJ17" s="38"/>
      <c r="AK17" s="38">
        <f t="shared" si="2"/>
        <v>0</v>
      </c>
      <c r="AL17" s="38">
        <f t="shared" si="2"/>
        <v>0</v>
      </c>
      <c r="AM17" s="41">
        <f t="shared" ref="AM17:AN17" si="16">SUM(S17,AC17,AK17)</f>
        <v>0</v>
      </c>
      <c r="AN17" s="41">
        <f t="shared" si="16"/>
        <v>0</v>
      </c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  <c r="BW17" s="42"/>
      <c r="BX17" s="42"/>
      <c r="BY17" s="42"/>
      <c r="BZ17" s="42"/>
      <c r="CA17" s="42"/>
      <c r="CB17" s="42"/>
      <c r="CC17" s="42"/>
      <c r="CD17" s="42"/>
      <c r="CE17" s="42"/>
      <c r="CF17" s="42"/>
      <c r="CG17" s="42"/>
      <c r="CH17" s="42"/>
      <c r="CI17" s="42"/>
      <c r="CJ17" s="42"/>
      <c r="CK17" s="42"/>
      <c r="CL17" s="42"/>
      <c r="CM17" s="42"/>
      <c r="CN17" s="42"/>
      <c r="CO17" s="42"/>
      <c r="CP17" s="42"/>
      <c r="CQ17" s="42"/>
      <c r="CR17" s="42"/>
      <c r="CS17" s="42"/>
      <c r="CT17" s="42"/>
      <c r="CU17" s="42"/>
      <c r="CV17" s="42"/>
      <c r="CW17" s="42"/>
      <c r="CX17" s="42"/>
      <c r="CY17" s="42"/>
    </row>
    <row r="18" spans="1:103" ht="12.75">
      <c r="A18" s="7">
        <v>11</v>
      </c>
      <c r="B18" s="6" t="s">
        <v>32</v>
      </c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6">
        <f t="shared" ref="S18:T18" si="17">SUM(C18,E18,G18,I18,K18,M18,O18,Q18)</f>
        <v>0</v>
      </c>
      <c r="T18" s="26">
        <f t="shared" si="17"/>
        <v>0</v>
      </c>
      <c r="U18" s="30"/>
      <c r="V18" s="30"/>
      <c r="W18" s="30"/>
      <c r="X18" s="30"/>
      <c r="Y18" s="30"/>
      <c r="Z18" s="30"/>
      <c r="AA18" s="30"/>
      <c r="AB18" s="30"/>
      <c r="AC18" s="31">
        <f>SUM(U18,W18,Y18,AA18)</f>
        <v>0</v>
      </c>
      <c r="AD18" s="31">
        <f>SUM(V18,X18,Z18,AB18)</f>
        <v>0</v>
      </c>
      <c r="AE18" s="36"/>
      <c r="AF18" s="36"/>
      <c r="AG18" s="36"/>
      <c r="AH18" s="36"/>
      <c r="AI18" s="36"/>
      <c r="AJ18" s="36"/>
      <c r="AK18" s="36">
        <f t="shared" si="2"/>
        <v>0</v>
      </c>
      <c r="AL18" s="36">
        <f t="shared" si="2"/>
        <v>0</v>
      </c>
      <c r="AM18" s="41">
        <f t="shared" ref="AM18:AN18" si="18">SUM(S18,AC18,AK18)</f>
        <v>0</v>
      </c>
      <c r="AN18" s="41">
        <f t="shared" si="18"/>
        <v>0</v>
      </c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2"/>
      <c r="CE18" s="42"/>
      <c r="CF18" s="42"/>
      <c r="CG18" s="42"/>
      <c r="CH18" s="42"/>
      <c r="CI18" s="42"/>
      <c r="CJ18" s="42"/>
      <c r="CK18" s="42"/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  <c r="CY18" s="42"/>
    </row>
    <row r="19" spans="1:103" ht="12.75">
      <c r="A19" s="7">
        <v>12</v>
      </c>
      <c r="B19" s="6" t="s">
        <v>33</v>
      </c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 t="e">
        <f t="shared" ref="S19:T19" si="19">ROUND(((S8/S6)*100),2)</f>
        <v>#DIV/0!</v>
      </c>
      <c r="T19" s="25" t="e">
        <f t="shared" si="19"/>
        <v>#DIV/0!</v>
      </c>
      <c r="U19" s="30"/>
      <c r="V19" s="30"/>
      <c r="W19" s="30"/>
      <c r="X19" s="30"/>
      <c r="Y19" s="30"/>
      <c r="Z19" s="30"/>
      <c r="AA19" s="30"/>
      <c r="AB19" s="30"/>
      <c r="AC19" s="30" t="e">
        <f t="shared" ref="AC19:AD19" si="20">ROUND(((AC8/AC6)*100),2)</f>
        <v>#DIV/0!</v>
      </c>
      <c r="AD19" s="30" t="e">
        <f t="shared" si="20"/>
        <v>#DIV/0!</v>
      </c>
      <c r="AE19" s="36"/>
      <c r="AF19" s="36"/>
      <c r="AG19" s="36"/>
      <c r="AH19" s="36"/>
      <c r="AI19" s="36"/>
      <c r="AJ19" s="36"/>
      <c r="AK19" s="36" t="e">
        <f t="shared" ref="AK19:AL19" si="21">ROUND(((AK8/AK6)*100),2)</f>
        <v>#DIV/0!</v>
      </c>
      <c r="AL19" s="36" t="e">
        <f t="shared" si="21"/>
        <v>#DIV/0!</v>
      </c>
      <c r="AM19" s="41" t="e">
        <f t="shared" ref="AM19:AN19" si="22">ROUND(((AM8/AM6)*100),2)</f>
        <v>#DIV/0!</v>
      </c>
      <c r="AN19" s="41" t="e">
        <f t="shared" si="22"/>
        <v>#DIV/0!</v>
      </c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  <c r="CF19" s="42"/>
      <c r="CG19" s="42"/>
      <c r="CH19" s="42"/>
      <c r="CI19" s="42"/>
      <c r="CJ19" s="42"/>
      <c r="CK19" s="42"/>
      <c r="CL19" s="42"/>
      <c r="CM19" s="42"/>
      <c r="CN19" s="42"/>
      <c r="CO19" s="42"/>
      <c r="CP19" s="42"/>
      <c r="CQ19" s="42"/>
      <c r="CR19" s="42"/>
      <c r="CS19" s="42"/>
      <c r="CT19" s="42"/>
      <c r="CU19" s="42"/>
      <c r="CV19" s="42"/>
      <c r="CW19" s="42"/>
      <c r="CX19" s="42"/>
      <c r="CY19" s="42"/>
    </row>
    <row r="20" spans="1:103" ht="12.75">
      <c r="A20" s="7">
        <v>13</v>
      </c>
      <c r="B20" s="6" t="s">
        <v>34</v>
      </c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 t="e">
        <f t="shared" ref="S20:T20" si="23">ROUND(((S10/S6)*100),2)</f>
        <v>#DIV/0!</v>
      </c>
      <c r="T20" s="25" t="e">
        <f t="shared" si="23"/>
        <v>#DIV/0!</v>
      </c>
      <c r="U20" s="30"/>
      <c r="V20" s="30"/>
      <c r="W20" s="30"/>
      <c r="X20" s="30"/>
      <c r="Y20" s="30"/>
      <c r="Z20" s="30"/>
      <c r="AA20" s="30"/>
      <c r="AB20" s="30"/>
      <c r="AC20" s="30" t="e">
        <f t="shared" ref="AC20:AD20" si="24">ROUND(((AC10/AC6)*100),2)</f>
        <v>#DIV/0!</v>
      </c>
      <c r="AD20" s="30" t="e">
        <f t="shared" si="24"/>
        <v>#DIV/0!</v>
      </c>
      <c r="AE20" s="36"/>
      <c r="AF20" s="36"/>
      <c r="AG20" s="36"/>
      <c r="AH20" s="36"/>
      <c r="AI20" s="36"/>
      <c r="AJ20" s="36"/>
      <c r="AK20" s="36" t="e">
        <f t="shared" ref="AK20:AL20" si="25">ROUND(((AK10/AK6)*100),2)</f>
        <v>#DIV/0!</v>
      </c>
      <c r="AL20" s="36" t="e">
        <f t="shared" si="25"/>
        <v>#DIV/0!</v>
      </c>
      <c r="AM20" s="41" t="e">
        <f t="shared" ref="AM20:AN20" si="26">ROUND((AM10/AM6)*100,2)</f>
        <v>#DIV/0!</v>
      </c>
      <c r="AN20" s="41" t="e">
        <f t="shared" si="26"/>
        <v>#DIV/0!</v>
      </c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2"/>
      <c r="CE20" s="42"/>
      <c r="CF20" s="42"/>
      <c r="CG20" s="42"/>
      <c r="CH20" s="42"/>
      <c r="CI20" s="42"/>
      <c r="CJ20" s="42"/>
      <c r="CK20" s="42"/>
      <c r="CL20" s="42"/>
      <c r="CM20" s="42"/>
      <c r="CN20" s="42"/>
      <c r="CO20" s="42"/>
      <c r="CP20" s="42"/>
      <c r="CQ20" s="42"/>
      <c r="CR20" s="42"/>
      <c r="CS20" s="42"/>
      <c r="CT20" s="42"/>
      <c r="CU20" s="42"/>
      <c r="CV20" s="42"/>
      <c r="CW20" s="42"/>
      <c r="CX20" s="42"/>
      <c r="CY20" s="42"/>
    </row>
    <row r="21" spans="1:103" ht="12.75">
      <c r="A21" s="7">
        <v>14</v>
      </c>
      <c r="B21" s="6" t="s">
        <v>35</v>
      </c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 t="e">
        <f t="shared" ref="S21:T21" si="27">ROUND(((S14/S6)*100),2)</f>
        <v>#DIV/0!</v>
      </c>
      <c r="T21" s="25" t="e">
        <f t="shared" si="27"/>
        <v>#DIV/0!</v>
      </c>
      <c r="U21" s="30"/>
      <c r="V21" s="30"/>
      <c r="W21" s="30"/>
      <c r="X21" s="30"/>
      <c r="Y21" s="30"/>
      <c r="Z21" s="30"/>
      <c r="AA21" s="30"/>
      <c r="AB21" s="30"/>
      <c r="AC21" s="30" t="e">
        <f t="shared" ref="AC21:AD21" si="28">ROUND(((AC14/AC6)*100),2)</f>
        <v>#DIV/0!</v>
      </c>
      <c r="AD21" s="30" t="e">
        <f t="shared" si="28"/>
        <v>#DIV/0!</v>
      </c>
      <c r="AE21" s="36"/>
      <c r="AF21" s="36"/>
      <c r="AG21" s="36"/>
      <c r="AH21" s="36"/>
      <c r="AI21" s="36"/>
      <c r="AJ21" s="36"/>
      <c r="AK21" s="36" t="e">
        <f t="shared" ref="AK21:AL21" si="29">ROUND(((AK14/AK6)*100),2)</f>
        <v>#DIV/0!</v>
      </c>
      <c r="AL21" s="36" t="e">
        <f t="shared" si="29"/>
        <v>#DIV/0!</v>
      </c>
      <c r="AM21" s="41" t="e">
        <f t="shared" ref="AM21:AN21" si="30">ROUND((AM14/AM6)*100,2)</f>
        <v>#DIV/0!</v>
      </c>
      <c r="AN21" s="41" t="e">
        <f t="shared" si="30"/>
        <v>#DIV/0!</v>
      </c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42"/>
      <c r="CD21" s="42"/>
      <c r="CE21" s="42"/>
      <c r="CF21" s="42"/>
      <c r="CG21" s="42"/>
      <c r="CH21" s="42"/>
      <c r="CI21" s="42"/>
      <c r="CJ21" s="42"/>
      <c r="CK21" s="42"/>
      <c r="CL21" s="42"/>
      <c r="CM21" s="42"/>
      <c r="CN21" s="42"/>
      <c r="CO21" s="42"/>
      <c r="CP21" s="42"/>
      <c r="CQ21" s="42"/>
      <c r="CR21" s="42"/>
      <c r="CS21" s="42"/>
      <c r="CT21" s="42"/>
      <c r="CU21" s="42"/>
      <c r="CV21" s="42"/>
      <c r="CW21" s="42"/>
      <c r="CX21" s="42"/>
      <c r="CY21" s="42"/>
    </row>
    <row r="22" spans="1:103" ht="12.75">
      <c r="A22" s="7">
        <v>15</v>
      </c>
      <c r="B22" s="6" t="s">
        <v>36</v>
      </c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 t="e">
        <f>ROUND(((S17/S14)*100),2)</f>
        <v>#DIV/0!</v>
      </c>
      <c r="T22" s="25" t="e">
        <f t="shared" ref="T22" si="31">ROUND(((T17/T14)*100),2)</f>
        <v>#DIV/0!</v>
      </c>
      <c r="U22" s="30"/>
      <c r="V22" s="30"/>
      <c r="W22" s="30"/>
      <c r="X22" s="30"/>
      <c r="Y22" s="30"/>
      <c r="Z22" s="30"/>
      <c r="AA22" s="30"/>
      <c r="AB22" s="30"/>
      <c r="AC22" s="30" t="e">
        <f t="shared" ref="AC22:AD22" si="32">ROUND(((AC17/AC14)*100),2)</f>
        <v>#DIV/0!</v>
      </c>
      <c r="AD22" s="30" t="e">
        <f t="shared" si="32"/>
        <v>#DIV/0!</v>
      </c>
      <c r="AE22" s="36"/>
      <c r="AF22" s="36"/>
      <c r="AG22" s="36"/>
      <c r="AH22" s="36"/>
      <c r="AI22" s="36"/>
      <c r="AJ22" s="36"/>
      <c r="AK22" s="36" t="e">
        <f t="shared" ref="AK22:AL22" si="33">ROUND(((AK17/AK14)*100),2)</f>
        <v>#DIV/0!</v>
      </c>
      <c r="AL22" s="36" t="e">
        <f t="shared" si="33"/>
        <v>#DIV/0!</v>
      </c>
      <c r="AM22" s="41" t="e">
        <f t="shared" ref="AM22:AN22" si="34">ROUND((AM17/AM14)*100,2)</f>
        <v>#DIV/0!</v>
      </c>
      <c r="AN22" s="41" t="e">
        <f t="shared" si="34"/>
        <v>#DIV/0!</v>
      </c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</row>
    <row r="23" spans="1:103" ht="12.75">
      <c r="A23" s="11">
        <v>16</v>
      </c>
      <c r="B23" s="12" t="s">
        <v>37</v>
      </c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 t="e">
        <f t="shared" ref="S23:T23" si="35">ROUND(((S18/S14)*100),2)</f>
        <v>#DIV/0!</v>
      </c>
      <c r="T23" s="25" t="e">
        <f t="shared" si="35"/>
        <v>#DIV/0!</v>
      </c>
      <c r="U23" s="30"/>
      <c r="V23" s="30"/>
      <c r="W23" s="30"/>
      <c r="X23" s="30"/>
      <c r="Y23" s="30"/>
      <c r="Z23" s="30"/>
      <c r="AA23" s="30"/>
      <c r="AB23" s="30"/>
      <c r="AC23" s="30" t="e">
        <f t="shared" ref="AC23:AD23" si="36">ROUND(((AC18/AC14)*100),2)</f>
        <v>#DIV/0!</v>
      </c>
      <c r="AD23" s="30" t="e">
        <f t="shared" si="36"/>
        <v>#DIV/0!</v>
      </c>
      <c r="AE23" s="36"/>
      <c r="AF23" s="36"/>
      <c r="AG23" s="36"/>
      <c r="AH23" s="36"/>
      <c r="AI23" s="36"/>
      <c r="AJ23" s="36"/>
      <c r="AK23" s="36" t="e">
        <f t="shared" ref="AK23:AL23" si="37">ROUND(((AK18/AK14)*100),2)</f>
        <v>#DIV/0!</v>
      </c>
      <c r="AL23" s="36" t="e">
        <f t="shared" si="37"/>
        <v>#DIV/0!</v>
      </c>
      <c r="AM23" s="41" t="e">
        <f t="shared" ref="AM23:AN23" si="38">ROUND((AM18/AM14)*100,2)</f>
        <v>#DIV/0!</v>
      </c>
      <c r="AN23" s="41" t="e">
        <f t="shared" si="38"/>
        <v>#DIV/0!</v>
      </c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  <c r="CC23" s="42"/>
      <c r="CD23" s="42"/>
      <c r="CE23" s="42"/>
      <c r="CF23" s="42"/>
      <c r="CG23" s="42"/>
      <c r="CH23" s="42"/>
      <c r="CI23" s="42"/>
      <c r="CJ23" s="42"/>
      <c r="CK23" s="42"/>
      <c r="CL23" s="42"/>
      <c r="CM23" s="42"/>
      <c r="CN23" s="42"/>
      <c r="CO23" s="42"/>
      <c r="CP23" s="42"/>
      <c r="CQ23" s="42"/>
      <c r="CR23" s="42"/>
      <c r="CS23" s="42"/>
      <c r="CT23" s="42"/>
      <c r="CU23" s="42"/>
      <c r="CV23" s="42"/>
      <c r="CW23" s="42"/>
      <c r="CX23" s="42"/>
      <c r="CY23" s="42"/>
    </row>
    <row r="24" spans="1:103" ht="12.75">
      <c r="A24" s="59">
        <v>17</v>
      </c>
      <c r="B24" s="13" t="s">
        <v>38</v>
      </c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6"/>
      <c r="AF24" s="36"/>
      <c r="AG24" s="36"/>
      <c r="AH24" s="36"/>
      <c r="AI24" s="36"/>
      <c r="AJ24" s="36"/>
      <c r="AK24" s="36"/>
      <c r="AL24" s="36"/>
      <c r="AM24" s="41"/>
      <c r="AN24" s="41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2"/>
      <c r="CC24" s="42"/>
      <c r="CD24" s="42"/>
      <c r="CE24" s="42"/>
      <c r="CF24" s="42"/>
      <c r="CG24" s="42"/>
      <c r="CH24" s="42"/>
      <c r="CI24" s="42"/>
      <c r="CJ24" s="42"/>
      <c r="CK24" s="42"/>
      <c r="CL24" s="42"/>
      <c r="CM24" s="42"/>
      <c r="CN24" s="42"/>
      <c r="CO24" s="42"/>
      <c r="CP24" s="42"/>
      <c r="CQ24" s="42"/>
      <c r="CR24" s="42"/>
      <c r="CS24" s="42"/>
      <c r="CT24" s="42"/>
      <c r="CU24" s="42"/>
      <c r="CV24" s="42"/>
      <c r="CW24" s="42"/>
      <c r="CX24" s="42"/>
      <c r="CY24" s="42"/>
    </row>
    <row r="25" spans="1:103" s="16" customFormat="1" ht="12.75">
      <c r="A25" s="60"/>
      <c r="B25" s="15" t="s">
        <v>39</v>
      </c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>
        <f t="shared" ref="S25:T25" si="39">MAX(C25,E25,G25,I25,K25,M25,O25,Q25)</f>
        <v>0</v>
      </c>
      <c r="T25" s="25">
        <f t="shared" si="39"/>
        <v>0</v>
      </c>
      <c r="U25" s="30"/>
      <c r="V25" s="30"/>
      <c r="W25" s="35"/>
      <c r="X25" s="35"/>
      <c r="Y25" s="30"/>
      <c r="Z25" s="30"/>
      <c r="AA25" s="30"/>
      <c r="AB25" s="30"/>
      <c r="AC25" s="30">
        <f>MAX(U25,W25,Y25,AA25)</f>
        <v>0</v>
      </c>
      <c r="AD25" s="30">
        <f>MAX(V25,X25,Z25,AB25)</f>
        <v>0</v>
      </c>
      <c r="AE25" s="39"/>
      <c r="AF25" s="39"/>
      <c r="AG25" s="39"/>
      <c r="AH25" s="39"/>
      <c r="AI25" s="36"/>
      <c r="AJ25" s="39"/>
      <c r="AK25" s="39">
        <f t="shared" ref="AK25:AL25" si="40">MAX(AE25,AG25,AI25)</f>
        <v>0</v>
      </c>
      <c r="AL25" s="39">
        <f t="shared" si="40"/>
        <v>0</v>
      </c>
      <c r="AM25" s="41">
        <f t="shared" ref="AM25:AN25" si="41">MAX(S25,AC25,AK25)</f>
        <v>0</v>
      </c>
      <c r="AN25" s="41">
        <f t="shared" si="41"/>
        <v>0</v>
      </c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  <c r="BU25" s="42"/>
      <c r="BV25" s="42"/>
      <c r="BW25" s="42"/>
      <c r="BX25" s="42"/>
      <c r="BY25" s="42"/>
      <c r="BZ25" s="42"/>
      <c r="CA25" s="42"/>
      <c r="CB25" s="42"/>
      <c r="CC25" s="42"/>
      <c r="CD25" s="42"/>
      <c r="CE25" s="42"/>
      <c r="CF25" s="42"/>
      <c r="CG25" s="42"/>
      <c r="CH25" s="42"/>
      <c r="CI25" s="42"/>
      <c r="CJ25" s="42"/>
      <c r="CK25" s="42"/>
      <c r="CL25" s="42"/>
      <c r="CM25" s="42"/>
      <c r="CN25" s="42"/>
      <c r="CO25" s="42"/>
      <c r="CP25" s="42"/>
      <c r="CQ25" s="42"/>
      <c r="CR25" s="42"/>
      <c r="CS25" s="42"/>
      <c r="CT25" s="42"/>
      <c r="CU25" s="42"/>
      <c r="CV25" s="42"/>
      <c r="CW25" s="42"/>
      <c r="CX25" s="42"/>
      <c r="CY25" s="42"/>
    </row>
    <row r="26" spans="1:103" s="16" customFormat="1" ht="12.75">
      <c r="A26" s="60"/>
      <c r="B26" s="15" t="s">
        <v>40</v>
      </c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>
        <f t="shared" ref="S26:T26" si="42">MIN(C26,E26,G26,I26,K26,M26,O26,Q26)</f>
        <v>0</v>
      </c>
      <c r="T26" s="25">
        <f t="shared" si="42"/>
        <v>0</v>
      </c>
      <c r="U26" s="30"/>
      <c r="V26" s="30"/>
      <c r="W26" s="35"/>
      <c r="X26" s="35"/>
      <c r="Y26" s="30"/>
      <c r="Z26" s="30"/>
      <c r="AA26" s="30"/>
      <c r="AB26" s="30"/>
      <c r="AC26" s="30">
        <f>MIN(U26,W26,Y26,AA26)</f>
        <v>0</v>
      </c>
      <c r="AD26" s="30">
        <f>MIN(V26,X26,Z26,AB26)</f>
        <v>0</v>
      </c>
      <c r="AE26" s="39"/>
      <c r="AF26" s="39"/>
      <c r="AG26" s="39"/>
      <c r="AH26" s="39"/>
      <c r="AI26" s="36"/>
      <c r="AJ26" s="39"/>
      <c r="AK26" s="39">
        <f t="shared" ref="AK26:AL26" si="43">MIN(AE26,AG26,AI26)</f>
        <v>0</v>
      </c>
      <c r="AL26" s="39">
        <f t="shared" si="43"/>
        <v>0</v>
      </c>
      <c r="AM26" s="41">
        <f t="shared" ref="AM26:AN26" si="44">MIN(S26,AC26,AK26)</f>
        <v>0</v>
      </c>
      <c r="AN26" s="41">
        <f t="shared" si="44"/>
        <v>0</v>
      </c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2"/>
      <c r="BH26" s="42"/>
      <c r="BI26" s="42"/>
      <c r="BJ26" s="42"/>
      <c r="BK26" s="42"/>
      <c r="BL26" s="42"/>
      <c r="BM26" s="42"/>
      <c r="BN26" s="42"/>
      <c r="BO26" s="42"/>
      <c r="BP26" s="42"/>
      <c r="BQ26" s="42"/>
      <c r="BR26" s="42"/>
      <c r="BS26" s="42"/>
      <c r="BT26" s="42"/>
      <c r="BU26" s="42"/>
      <c r="BV26" s="42"/>
      <c r="BW26" s="42"/>
      <c r="BX26" s="42"/>
      <c r="BY26" s="42"/>
      <c r="BZ26" s="42"/>
      <c r="CA26" s="42"/>
      <c r="CB26" s="42"/>
      <c r="CC26" s="42"/>
      <c r="CD26" s="42"/>
      <c r="CE26" s="42"/>
      <c r="CF26" s="42"/>
      <c r="CG26" s="42"/>
      <c r="CH26" s="42"/>
      <c r="CI26" s="42"/>
      <c r="CJ26" s="42"/>
      <c r="CK26" s="42"/>
      <c r="CL26" s="42"/>
      <c r="CM26" s="42"/>
      <c r="CN26" s="42"/>
      <c r="CO26" s="42"/>
      <c r="CP26" s="42"/>
      <c r="CQ26" s="42"/>
      <c r="CR26" s="42"/>
      <c r="CS26" s="42"/>
      <c r="CT26" s="42"/>
      <c r="CU26" s="42"/>
      <c r="CV26" s="42"/>
      <c r="CW26" s="42"/>
      <c r="CX26" s="42"/>
      <c r="CY26" s="42"/>
    </row>
    <row r="27" spans="1:103" s="16" customFormat="1" ht="12.75">
      <c r="A27" s="61"/>
      <c r="B27" s="15" t="s">
        <v>41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 t="e">
        <f t="shared" ref="S27:T27" si="45">ROUND((AVERAGE(C27,E27,G27,I27,K27,M27,O27,Q27)),2)</f>
        <v>#DIV/0!</v>
      </c>
      <c r="T27" s="25" t="e">
        <f t="shared" si="45"/>
        <v>#DIV/0!</v>
      </c>
      <c r="U27" s="30"/>
      <c r="V27" s="30"/>
      <c r="W27" s="35"/>
      <c r="X27" s="35"/>
      <c r="Y27" s="30"/>
      <c r="Z27" s="30"/>
      <c r="AA27" s="30"/>
      <c r="AB27" s="30"/>
      <c r="AC27" s="30" t="e">
        <f t="shared" ref="AC27:AD27" si="46">ROUND((AVERAGE(U27,W27,Y27,AA27)),2)</f>
        <v>#DIV/0!</v>
      </c>
      <c r="AD27" s="30" t="e">
        <f t="shared" si="46"/>
        <v>#DIV/0!</v>
      </c>
      <c r="AE27" s="39"/>
      <c r="AF27" s="39"/>
      <c r="AG27" s="39"/>
      <c r="AH27" s="39"/>
      <c r="AI27" s="36"/>
      <c r="AJ27" s="39"/>
      <c r="AK27" s="39" t="e">
        <f t="shared" ref="AK27:AL27" si="47">ROUND((AVERAGE(AE27,AG27,AI27)),2)</f>
        <v>#DIV/0!</v>
      </c>
      <c r="AL27" s="39" t="e">
        <f t="shared" si="47"/>
        <v>#DIV/0!</v>
      </c>
      <c r="AM27" s="41" t="e">
        <f>ROUND((AVERAGE(S27,AC27,AK27)),2)</f>
        <v>#DIV/0!</v>
      </c>
      <c r="AN27" s="41" t="e">
        <f>ROUND((AVERAGE(T27,AD27,AL27)),2)</f>
        <v>#DIV/0!</v>
      </c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  <c r="BP27" s="42"/>
      <c r="BQ27" s="42"/>
      <c r="BR27" s="42"/>
      <c r="BS27" s="42"/>
      <c r="BT27" s="42"/>
      <c r="BU27" s="42"/>
      <c r="BV27" s="42"/>
      <c r="BW27" s="42"/>
      <c r="BX27" s="42"/>
      <c r="BY27" s="42"/>
      <c r="BZ27" s="42"/>
      <c r="CA27" s="42"/>
      <c r="CB27" s="42"/>
      <c r="CC27" s="42"/>
      <c r="CD27" s="42"/>
      <c r="CE27" s="42"/>
      <c r="CF27" s="42"/>
      <c r="CG27" s="42"/>
      <c r="CH27" s="42"/>
      <c r="CI27" s="42"/>
      <c r="CJ27" s="42"/>
      <c r="CK27" s="42"/>
      <c r="CL27" s="42"/>
      <c r="CM27" s="42"/>
      <c r="CN27" s="42"/>
      <c r="CO27" s="42"/>
      <c r="CP27" s="42"/>
      <c r="CQ27" s="42"/>
      <c r="CR27" s="42"/>
      <c r="CS27" s="42"/>
      <c r="CT27" s="42"/>
      <c r="CU27" s="42"/>
      <c r="CV27" s="42"/>
      <c r="CW27" s="42"/>
      <c r="CX27" s="42"/>
      <c r="CY27" s="42"/>
    </row>
    <row r="28" spans="1:103" ht="12.75"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103" ht="12.75"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103" ht="12.75"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103" ht="12.75"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103" ht="12.75"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3:30" ht="12.75"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3:30" ht="12.75"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3:30" ht="12.75"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26">
    <mergeCell ref="U2:AD2"/>
    <mergeCell ref="AE2:AL2"/>
    <mergeCell ref="A10:A13"/>
    <mergeCell ref="A24:A27"/>
    <mergeCell ref="I3:J3"/>
    <mergeCell ref="K3:L3"/>
    <mergeCell ref="M3:N3"/>
    <mergeCell ref="A2:A4"/>
    <mergeCell ref="B2:B4"/>
    <mergeCell ref="C2:T2"/>
    <mergeCell ref="AM2:AN3"/>
    <mergeCell ref="C3:D3"/>
    <mergeCell ref="AK3:AL3"/>
    <mergeCell ref="E3:F3"/>
    <mergeCell ref="G3:H3"/>
    <mergeCell ref="O3:P3"/>
    <mergeCell ref="Q3:R3"/>
    <mergeCell ref="S3:T3"/>
    <mergeCell ref="U3:V3"/>
    <mergeCell ref="W3:X3"/>
    <mergeCell ref="Y3:Z3"/>
    <mergeCell ref="AA3:AB3"/>
    <mergeCell ref="AC3:AD3"/>
    <mergeCell ref="AE3:AF3"/>
    <mergeCell ref="AG3:AH3"/>
    <mergeCell ref="AI3:AJ3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CF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JYOTHIPRAKASH</cp:lastModifiedBy>
  <dcterms:modified xsi:type="dcterms:W3CDTF">2022-03-02T17:34:22Z</dcterms:modified>
</cp:coreProperties>
</file>