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F 202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Calibri"/>
      <family val="2"/>
      <b val="1"/>
      <color rgb="FFC00000"/>
      <sz val="10"/>
    </font>
    <font>
      <name val="Courier New"/>
      <family val="3"/>
      <b val="1"/>
      <color rgb="FF000000"/>
      <sz val="8"/>
    </font>
    <font>
      <name val="Arial"/>
      <family val="2"/>
      <color theme="1"/>
      <sz val="10"/>
    </font>
    <font>
      <name val="Arial"/>
      <family val="2"/>
      <color theme="0"/>
      <sz val="10"/>
    </font>
    <font>
      <name val="Inconsolata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4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3" pivotButton="0" quotePrefix="0" xfId="0"/>
    <xf numFmtId="0" fontId="5" fillId="4" borderId="8" applyAlignment="1" pivotButton="0" quotePrefix="0" xfId="0">
      <alignment horizontal="center" vertical="center" wrapText="1"/>
    </xf>
    <xf numFmtId="0" fontId="6" fillId="4" borderId="8" applyAlignment="1" pivotButton="0" quotePrefix="0" xfId="0">
      <alignment horizontal="center" wrapText="1"/>
    </xf>
    <xf numFmtId="0" fontId="4" fillId="3" borderId="6" applyAlignment="1" pivotButton="0" quotePrefix="0" xfId="0">
      <alignment horizontal="center" vertical="center"/>
    </xf>
    <xf numFmtId="0" fontId="4" fillId="3" borderId="9" pivotButton="0" quotePrefix="0" xfId="0"/>
    <xf numFmtId="0" fontId="4" fillId="3" borderId="4" applyAlignment="1" pivotButton="0" quotePrefix="0" xfId="0">
      <alignment horizontal="center" vertical="center"/>
    </xf>
    <xf numFmtId="0" fontId="7" fillId="3" borderId="9" pivotButton="0" quotePrefix="0" xfId="0"/>
    <xf numFmtId="0" fontId="4" fillId="5" borderId="6" applyAlignment="1" pivotButton="0" quotePrefix="0" xfId="0">
      <alignment horizontal="center" vertical="center"/>
    </xf>
    <xf numFmtId="0" fontId="4" fillId="5" borderId="9" pivotButton="0" quotePrefix="0" xfId="0"/>
    <xf numFmtId="0" fontId="8" fillId="5" borderId="8" applyAlignment="1" pivotButton="0" quotePrefix="0" xfId="0">
      <alignment horizontal="center" vertical="center"/>
    </xf>
    <xf numFmtId="0" fontId="8" fillId="5" borderId="9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4" fillId="5" borderId="8" pivotButton="0" quotePrefix="0" xfId="0"/>
    <xf numFmtId="0" fontId="5" fillId="4" borderId="8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11" fillId="7" borderId="0" pivotButton="0" quotePrefix="0" xfId="0"/>
    <xf numFmtId="0" fontId="5" fillId="0" borderId="4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6" pivotButton="0" quotePrefix="0" xfId="0"/>
    <xf numFmtId="0" fontId="4" fillId="3" borderId="4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3" fillId="0" borderId="2" pivotButton="0" quotePrefix="0" xfId="0"/>
    <xf numFmtId="0" fontId="2" fillId="4" borderId="5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4" borderId="8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U30"/>
  <sheetViews>
    <sheetView tabSelected="1" zoomScale="115" zoomScaleNormal="115" workbookViewId="0">
      <pane ySplit="4" topLeftCell="A17" activePane="bottomLeft" state="frozen"/>
      <selection pane="bottomLeft" activeCell="Q32" sqref="Q32"/>
    </sheetView>
  </sheetViews>
  <sheetFormatPr baseColWidth="8" defaultColWidth="14.42578125" defaultRowHeight="15.75" customHeight="1"/>
  <cols>
    <col width="3.28515625" customWidth="1" style="28" min="1" max="1"/>
    <col width="85.140625" customWidth="1" style="28" min="2" max="2"/>
    <col width="5.28515625" customWidth="1" style="28" min="3" max="16"/>
    <col width="5.7109375" customWidth="1" style="28" min="17" max="17"/>
    <col width="5.28515625" customWidth="1" style="28" min="18" max="20"/>
  </cols>
  <sheetData>
    <row r="1" ht="33" customHeight="1" s="28">
      <c r="A1" s="27" t="inlineStr">
        <is>
          <t>2021 - 22 OVERALL CAREER FULFILLMENT STATISTICS - CGC-V</t>
        </is>
      </c>
    </row>
    <row r="2" ht="25.5" customHeight="1" s="28">
      <c r="A2" s="32" t="inlineStr">
        <is>
          <t>S. No.</t>
        </is>
      </c>
      <c r="B2" s="32" t="inlineStr">
        <is>
          <t>Description</t>
        </is>
      </c>
      <c r="C2" s="33" t="inlineStr">
        <is>
          <t>Visakhapatnam Campus</t>
        </is>
      </c>
      <c r="D2" s="34" t="n"/>
      <c r="E2" s="34" t="n"/>
      <c r="F2" s="34" t="n"/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5" t="n"/>
    </row>
    <row r="3" ht="25.5" customHeight="1" s="28">
      <c r="A3" s="36" t="n"/>
      <c r="B3" s="36" t="n"/>
      <c r="C3" s="33" t="inlineStr">
        <is>
          <t>GIT</t>
        </is>
      </c>
      <c r="D3" s="35" t="n"/>
      <c r="E3" s="33" t="inlineStr">
        <is>
          <t>GIM</t>
        </is>
      </c>
      <c r="F3" s="35" t="n"/>
      <c r="G3" s="37" t="inlineStr">
        <is>
          <t>GIS</t>
        </is>
      </c>
      <c r="H3" s="35" t="n"/>
      <c r="I3" s="33" t="inlineStr">
        <is>
          <t>GSoA</t>
        </is>
      </c>
      <c r="J3" s="35" t="n"/>
      <c r="K3" s="33" t="inlineStr">
        <is>
          <t>GIN</t>
        </is>
      </c>
      <c r="L3" s="35" t="n"/>
      <c r="M3" s="33" t="inlineStr">
        <is>
          <t>GIP</t>
        </is>
      </c>
      <c r="N3" s="35" t="n"/>
      <c r="O3" s="33" t="inlineStr">
        <is>
          <t>GSoL</t>
        </is>
      </c>
      <c r="P3" s="35" t="n"/>
      <c r="Q3" s="33" t="inlineStr">
        <is>
          <t>GSGS</t>
        </is>
      </c>
      <c r="R3" s="35" t="n"/>
      <c r="S3" s="33" t="inlineStr">
        <is>
          <t>Total</t>
        </is>
      </c>
      <c r="T3" s="35" t="n"/>
    </row>
    <row r="4" ht="25.5" customHeight="1" s="28">
      <c r="A4" s="38" t="n"/>
      <c r="B4" s="38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1" t="inlineStr">
        <is>
          <t>UG</t>
        </is>
      </c>
      <c r="L4" s="1" t="inlineStr">
        <is>
          <t>PG</t>
        </is>
      </c>
      <c r="M4" s="1" t="inlineStr">
        <is>
          <t>UG</t>
        </is>
      </c>
      <c r="N4" s="1" t="inlineStr">
        <is>
          <t>PG</t>
        </is>
      </c>
      <c r="O4" s="1" t="inlineStr">
        <is>
          <t>UG</t>
        </is>
      </c>
      <c r="P4" s="1" t="inlineStr">
        <is>
          <t>PG</t>
        </is>
      </c>
      <c r="Q4" s="1" t="inlineStr">
        <is>
          <t>UG</t>
        </is>
      </c>
      <c r="R4" s="1" t="inlineStr">
        <is>
          <t>PG</t>
        </is>
      </c>
      <c r="S4" s="1" t="inlineStr">
        <is>
          <t>UG</t>
        </is>
      </c>
      <c r="T4" s="1" t="inlineStr">
        <is>
          <t>PG</t>
        </is>
      </c>
    </row>
    <row r="5" ht="19.5" customHeight="1" s="28">
      <c r="A5" s="2" t="n">
        <v>1</v>
      </c>
      <c r="B5" s="3" t="inlineStr">
        <is>
          <t>Total No. of students in the first year of present final year batch.</t>
        </is>
      </c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5">
        <f>SUM(C5,E5,G5,I5,K5,M5,O5,Q5)</f>
        <v/>
      </c>
      <c r="T5" s="5">
        <f>SUM(D5,F5,H5,J5,L5,N5,P5,R5)</f>
        <v/>
      </c>
    </row>
    <row r="6" ht="19.5" customHeight="1" s="28">
      <c r="A6" s="6" t="n">
        <v>2</v>
      </c>
      <c r="B6" s="7" t="inlineStr">
        <is>
          <t>Total No. of students in final year.</t>
        </is>
      </c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5">
        <f>SUM(C6,E6,G6,I6,K6,M6,O6,Q6)</f>
        <v/>
      </c>
      <c r="T6" s="5">
        <f>SUM(D6,F6,H6,J6,L6,N6,P6,R6)</f>
        <v/>
      </c>
    </row>
    <row r="7" ht="19.5" customHeight="1" s="28">
      <c r="A7" s="6" t="n">
        <v>3</v>
      </c>
      <c r="B7" s="7" t="inlineStr">
        <is>
          <t>No. of students opted for higher studies who paid CRT fee/opted for Placements (Deferred)</t>
        </is>
      </c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5">
        <f>SUM(C7,E7,G7,I7,K7,M7,O7,Q7)</f>
        <v/>
      </c>
      <c r="T7" s="5">
        <f>SUM(D7,F7,H7,J7,L7,N7,P7,R7)</f>
        <v/>
      </c>
    </row>
    <row r="8" ht="19.5" customHeight="1" s="28">
      <c r="A8" s="6" t="n">
        <v>4</v>
      </c>
      <c r="B8" s="7" t="inlineStr">
        <is>
          <t>No. of students opted for higher studies only</t>
        </is>
      </c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5">
        <f>SUM(C8,E8,G8,I8,K8,M8,O8,Q8)</f>
        <v/>
      </c>
      <c r="T8" s="5">
        <f>SUM(D8,F8,H8,J8,L8,N8,P8,R8)</f>
        <v/>
      </c>
    </row>
    <row r="9" ht="19.5" customHeight="1" s="28">
      <c r="A9" s="24" t="n">
        <v>5</v>
      </c>
      <c r="B9" s="7" t="inlineStr">
        <is>
          <t>No. of students opted out of any Career Fulfillment activities including "No response"</t>
        </is>
      </c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5">
        <f>SUM(C9,E9,G9,I9,K9,M9,O9,Q9)</f>
        <v/>
      </c>
      <c r="T9" s="5">
        <f>SUM(D9,F9,H9,J9,L9,N9,P9,R9)</f>
        <v/>
      </c>
    </row>
    <row r="10" ht="19.5" customHeight="1" s="28">
      <c r="A10" s="2" t="n">
        <v>6</v>
      </c>
      <c r="B10" s="9" t="inlineStr">
        <is>
          <t>No. of students having backlogs.(6.1+6.2+6.3)</t>
        </is>
      </c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5">
        <f>SUM(C10,E10,G10,I10,K10,M10,O10,Q10)</f>
        <v/>
      </c>
      <c r="T10" s="5">
        <f>SUM(D10,F10,H10,J10,L10,N10,P10,R10)</f>
        <v/>
      </c>
    </row>
    <row r="11" ht="19.5" customHeight="1" s="28">
      <c r="A11" s="36" t="n"/>
      <c r="B11" s="7" t="inlineStr">
        <is>
          <t>(6.1) No. of students having Backlogs of opted for Placements</t>
        </is>
      </c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5">
        <f>SUM(C11,E11,G11,I11,K11,M11,O11,Q11)</f>
        <v/>
      </c>
      <c r="T11" s="5">
        <f>SUM(D11,F11,H11,J11,L11,N11,P11,R11)</f>
        <v/>
      </c>
    </row>
    <row r="12" ht="19.5" customHeight="1" s="28">
      <c r="A12" s="36" t="n"/>
      <c r="B12" s="7" t="inlineStr">
        <is>
          <t>(6.2) No. of students having Backlogs of opted for Higher studies (including deffered)</t>
        </is>
      </c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5">
        <f>SUM(C12,E12,G12,I12,K12,M12,O12,Q12)</f>
        <v/>
      </c>
      <c r="T12" s="5">
        <f>SUM(D12,F12,H12,J12,L12,N12,P12,R12)</f>
        <v/>
      </c>
    </row>
    <row r="13" ht="19.5" customHeight="1" s="28">
      <c r="A13" s="38" t="n"/>
      <c r="B13" s="7" t="inlineStr">
        <is>
          <t>(6.3) No. of students having Backlogs of opted out of any Career Fulfillment activties including "No response"</t>
        </is>
      </c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5">
        <f>SUM(C13,E13,G13,I13,K13,M13,O13,Q13)</f>
        <v/>
      </c>
      <c r="T13" s="5">
        <f>SUM(D13,F13,H13,J13,L13,N13,P13,R13)</f>
        <v/>
      </c>
    </row>
    <row r="14" ht="19.5" customHeight="1" s="28">
      <c r="A14" s="6" t="n">
        <v>7</v>
      </c>
      <c r="B14" s="7" t="inlineStr">
        <is>
          <t>No. of students eligible for and requiring placements.(2-3-4-5-6.1)</t>
        </is>
      </c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5">
        <f>SUM(C14,E14,G14,I14,K14,M14,O14,Q14)</f>
        <v/>
      </c>
      <c r="T14" s="5">
        <f>SUM(D14,F14,H14,J14,L14,N14,P14,R14)</f>
        <v/>
      </c>
    </row>
    <row r="15" ht="19.5" customHeight="1" s="28">
      <c r="A15" s="10" t="n">
        <v>8</v>
      </c>
      <c r="B15" s="11" t="inlineStr">
        <is>
          <t>Total No. of Offers</t>
        </is>
      </c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4">
        <f>SUM(C15,E15,G15,I15,K15,M15,O15,Q15)</f>
        <v/>
      </c>
      <c r="T15" s="14">
        <f>SUM(D15,F15,H15,J15,L15,N15,P15,R15)</f>
        <v/>
      </c>
    </row>
    <row r="16" ht="19.5" customHeight="1" s="28">
      <c r="A16" s="10" t="n">
        <v>9</v>
      </c>
      <c r="B16" s="15" t="inlineStr">
        <is>
          <t>No. of multiple offers</t>
        </is>
      </c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4">
        <f>SUM(C16,E16,G16,I16,K16,M16,O16,Q16)</f>
        <v/>
      </c>
      <c r="T16" s="14">
        <f>SUM(D16,F16,H16,J16,L16,N16,P16,R16)</f>
        <v/>
      </c>
    </row>
    <row r="17" ht="19.5" customHeight="1" s="28">
      <c r="A17" s="10" t="n">
        <v>10</v>
      </c>
      <c r="B17" s="11" t="inlineStr">
        <is>
          <t>No. of students placed out of Sl.No.7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>
        <f>S15-S16</f>
        <v/>
      </c>
      <c r="T17" s="12">
        <f>T15-T16</f>
        <v/>
      </c>
      <c r="U17" s="20" t="n"/>
    </row>
    <row r="18" ht="19.5" customHeight="1" s="28">
      <c r="A18" s="6" t="n">
        <v>11</v>
      </c>
      <c r="B18" s="7" t="inlineStr">
        <is>
          <t>No. of students yet to be placed. (7-10)</t>
        </is>
      </c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5">
        <f>SUM(C18,E18,G18,I18,K18,M18,O18,Q18)</f>
        <v/>
      </c>
      <c r="T18" s="5">
        <f>SUM(D18,F18,H18,J18,L18,N18,P18,R18)</f>
        <v/>
      </c>
    </row>
    <row r="19" ht="19.5" customHeight="1" s="28">
      <c r="A19" s="6" t="n">
        <v>12</v>
      </c>
      <c r="B19" s="7" t="inlineStr">
        <is>
          <t>Percentage of students opted HS to the total number of students in final year. (4)</t>
        </is>
      </c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>
        <f>ROUND(((S8/S6)*100),2)</f>
        <v/>
      </c>
      <c r="T19" s="16">
        <f>ROUND(((T8/T6)*100),2)</f>
        <v/>
      </c>
    </row>
    <row r="20" ht="19.5" customHeight="1" s="28">
      <c r="A20" s="6" t="n">
        <v>13</v>
      </c>
      <c r="B20" s="7" t="inlineStr">
        <is>
          <t>Percentage of students having backlogs to the total number of students in the final year. (6)</t>
        </is>
      </c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>
        <f>ROUND(((S10/S6)*100),2)</f>
        <v/>
      </c>
      <c r="T20" s="16">
        <f>ROUND(((T10/T6)*100),2)</f>
        <v/>
      </c>
    </row>
    <row r="21" ht="19.5" customHeight="1" s="28">
      <c r="A21" s="6" t="n">
        <v>14</v>
      </c>
      <c r="B21" s="7" t="inlineStr">
        <is>
          <t>Percentage of students eligible for and requiring placement to the total number of students in final year. (7)</t>
        </is>
      </c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>
        <f>ROUND(((S14/S6)*100),2)</f>
        <v/>
      </c>
      <c r="T21" s="16">
        <f>ROUND(((T14/T6)*100),2)</f>
        <v/>
      </c>
    </row>
    <row r="22" ht="19.5" customHeight="1" s="28">
      <c r="A22" s="6" t="n">
        <v>15</v>
      </c>
      <c r="B22" s="7" t="inlineStr">
        <is>
          <t>Percentage of students placed out of eligible students requiring placements. (10)</t>
        </is>
      </c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>
        <f>ROUND(((S17/S14)*100),2)</f>
        <v/>
      </c>
      <c r="T22" s="16">
        <f>ROUND(((T17/T14)*100),2)</f>
        <v/>
      </c>
    </row>
    <row r="23" ht="19.5" customHeight="1" s="28">
      <c r="A23" s="6" t="n">
        <v>16</v>
      </c>
      <c r="B23" s="7" t="inlineStr">
        <is>
          <t>Percentage of students yet to be placed out of eligible students requiring placement. (11)</t>
        </is>
      </c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>
        <f>ROUND(((S18/S14)*100),2)</f>
        <v/>
      </c>
      <c r="T23" s="16">
        <f>ROUND(((T18/T14)*100),2)</f>
        <v/>
      </c>
    </row>
    <row r="24" ht="19.5" customHeight="1" s="28">
      <c r="A24" s="6" t="n">
        <v>17</v>
      </c>
      <c r="B24" s="9" t="inlineStr">
        <is>
          <t>Salary details.</t>
        </is>
      </c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</row>
    <row r="25" ht="19.5" customHeight="1" s="28">
      <c r="A25" s="36" t="n"/>
      <c r="B25" s="7" t="inlineStr">
        <is>
          <t>(a) Highest (Per annum) Rs.in lakhs</t>
        </is>
      </c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>
        <f>MAX(C25,E25,G25,I25,K25,M25,O25,Q25)</f>
        <v/>
      </c>
      <c r="T25" s="16">
        <f>MAX(D25,F25,H25,J25,L25,N25,P25,R25)</f>
        <v/>
      </c>
    </row>
    <row r="26" ht="19.5" customHeight="1" s="28">
      <c r="A26" s="36" t="n"/>
      <c r="B26" s="7" t="inlineStr">
        <is>
          <t>(b) Lowest (Per annum) Rs.in lakhs</t>
        </is>
      </c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>
        <f>MIN(C26,E26,G26,I26,K26,M26,O26,Q26)</f>
        <v/>
      </c>
      <c r="T26" s="16">
        <f>MIN(D26,F26,H26,J26,L26,N26,P26,R26)</f>
        <v/>
      </c>
    </row>
    <row r="27" ht="19.5" customHeight="1" s="28">
      <c r="A27" s="38" t="n"/>
      <c r="B27" s="7" t="inlineStr">
        <is>
          <t>(c) Average (Per annum)Rs.in lakhs</t>
        </is>
      </c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>
        <f>ROUND((AVERAGE(C27,E27,G27,I27,K27,M27,O27,Q27)),2)</f>
        <v/>
      </c>
      <c r="T27" s="16">
        <f>ROUND((AVERAGE(D27,F27,H27,J27,L27,N27,P27,R27)),2)</f>
        <v/>
      </c>
    </row>
    <row r="28" ht="12.75" customHeight="1" s="28">
      <c r="S28" s="17" t="inlineStr">
        <is>
          <t xml:space="preserve"> </t>
        </is>
      </c>
    </row>
    <row r="30" ht="17.25" customHeight="1" s="28">
      <c r="C30" s="17" t="inlineStr">
        <is>
          <t xml:space="preserve"> </t>
        </is>
      </c>
      <c r="D30" s="17" t="inlineStr">
        <is>
          <t xml:space="preserve"> </t>
        </is>
      </c>
      <c r="E30" s="18">
        <f>SUM(E7:E9)</f>
        <v/>
      </c>
      <c r="F30" s="18">
        <f>SUM(F7:F9)</f>
        <v/>
      </c>
      <c r="G30" s="18">
        <f>SUM(G7:G9)</f>
        <v/>
      </c>
      <c r="H30" s="18">
        <f>SUM(H7:H9)</f>
        <v/>
      </c>
      <c r="I30" s="18">
        <f>SUM(I7:I9)</f>
        <v/>
      </c>
      <c r="J30" s="18">
        <f>SUM(J7:J9)</f>
        <v/>
      </c>
      <c r="K30" s="18">
        <f>SUM(K7:K9)</f>
        <v/>
      </c>
      <c r="L30" s="18">
        <f>SUM(L7:L9)</f>
        <v/>
      </c>
      <c r="M30" s="18">
        <f>SUM(M7:M9)</f>
        <v/>
      </c>
      <c r="N30" s="18">
        <f>SUM(N7:N9)</f>
        <v/>
      </c>
      <c r="O30" s="18">
        <f>SUM(O7:O9)</f>
        <v/>
      </c>
      <c r="P30" s="18">
        <f>SUM(P7:P9)</f>
        <v/>
      </c>
      <c r="Q30" s="19" t="n"/>
      <c r="R30" s="18">
        <f>SUM(R7:R9)</f>
        <v/>
      </c>
    </row>
  </sheetData>
  <mergeCells count="15"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  <mergeCell ref="O3:P3"/>
    <mergeCell ref="Q3:R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JYOTHIPRAKASH</dc:creator>
  <dcterms:created xsi:type="dcterms:W3CDTF">2022-02-01T15:46:53Z</dcterms:created>
  <dcterms:modified xsi:type="dcterms:W3CDTF">2022-02-01T18:23:07Z</dcterms:modified>
  <cp:lastModifiedBy>JYOTHIPRAKASH</cp:lastModifiedBy>
</cp:coreProperties>
</file>