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0115" windowHeight="7995" activeTab="1"/>
  </bookViews>
  <sheets>
    <sheet name="OUT-2011" sheetId="1" r:id="rId1"/>
    <sheet name="NOV-2011" sheetId="2" r:id="rId2"/>
  </sheets>
  <calcPr calcId="125725"/>
</workbook>
</file>

<file path=xl/calcChain.xml><?xml version="1.0" encoding="utf-8"?>
<calcChain xmlns="http://schemas.openxmlformats.org/spreadsheetml/2006/main">
  <c r="I31" i="2"/>
  <c r="H31"/>
  <c r="H3" i="1"/>
  <c r="I3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" i="2"/>
  <c r="I3"/>
  <c r="H4"/>
  <c r="H5"/>
  <c r="I5"/>
  <c r="H6"/>
  <c r="I6"/>
  <c r="H7"/>
  <c r="I7"/>
  <c r="H8"/>
  <c r="I8"/>
  <c r="H9"/>
  <c r="I9"/>
  <c r="H10"/>
  <c r="I10"/>
  <c r="H11"/>
  <c r="I11"/>
  <c r="H12"/>
  <c r="I12"/>
  <c r="H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H28"/>
  <c r="I28"/>
  <c r="H29"/>
  <c r="I29"/>
  <c r="H32"/>
  <c r="I32"/>
  <c r="H33"/>
  <c r="I33"/>
  <c r="H34"/>
  <c r="I34"/>
  <c r="H35"/>
  <c r="I35"/>
  <c r="H36"/>
  <c r="I36"/>
  <c r="H37"/>
  <c r="I37"/>
  <c r="H38"/>
  <c r="I38"/>
  <c r="G39"/>
  <c r="I2"/>
  <c r="I39" s="1"/>
  <c r="H2"/>
  <c r="I2" i="1"/>
  <c r="H2"/>
  <c r="G37"/>
  <c r="F37"/>
  <c r="E37"/>
  <c r="E39" i="2"/>
  <c r="F39"/>
  <c r="C37" i="1"/>
  <c r="D37"/>
  <c r="B37"/>
  <c r="B39" i="2"/>
  <c r="D39"/>
  <c r="C39"/>
  <c r="H39" l="1"/>
  <c r="I37" i="1"/>
  <c r="H37"/>
</calcChain>
</file>

<file path=xl/comments1.xml><?xml version="1.0" encoding="utf-8"?>
<comments xmlns="http://schemas.openxmlformats.org/spreadsheetml/2006/main">
  <authors>
    <author>Camps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Camps:</t>
        </r>
        <r>
          <rPr>
            <sz val="9"/>
            <color indexed="81"/>
            <rFont val="Tahoma"/>
            <charset val="1"/>
          </rPr>
          <t xml:space="preserve">
Caso exista valor de custo do produto lançado usa ele, senão, aplica 40%</t>
        </r>
      </text>
    </comment>
  </commentList>
</comments>
</file>

<file path=xl/comments2.xml><?xml version="1.0" encoding="utf-8"?>
<comments xmlns="http://schemas.openxmlformats.org/spreadsheetml/2006/main">
  <authors>
    <author>Camps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Camps:</t>
        </r>
        <r>
          <rPr>
            <sz val="9"/>
            <color indexed="81"/>
            <rFont val="Tahoma"/>
            <charset val="1"/>
          </rPr>
          <t xml:space="preserve">
Caso exista valor de custo do produto lançado usa ele, senão, aplica 40%</t>
        </r>
      </text>
    </comment>
  </commentList>
</comments>
</file>

<file path=xl/sharedStrings.xml><?xml version="1.0" encoding="utf-8"?>
<sst xmlns="http://schemas.openxmlformats.org/spreadsheetml/2006/main" count="92" uniqueCount="48">
  <si>
    <t>Campanha</t>
  </si>
  <si>
    <t>Atividade</t>
  </si>
  <si>
    <t>Valor gasto (R$)</t>
  </si>
  <si>
    <t>Custo real (R$)</t>
  </si>
  <si>
    <t>500 Days Of Summer</t>
  </si>
  <si>
    <t>A Clockwork Orange</t>
  </si>
  <si>
    <t>Across The Universe</t>
  </si>
  <si>
    <t>Agent Orange</t>
  </si>
  <si>
    <t>Anúncio Camisetas Bandas</t>
  </si>
  <si>
    <t>Backbeat</t>
  </si>
  <si>
    <t>Bad Religion</t>
  </si>
  <si>
    <t>Black Flag</t>
  </si>
  <si>
    <t>Buttons</t>
  </si>
  <si>
    <t>Camiseta AC/DC</t>
  </si>
  <si>
    <t>Camiseta Beastie Boys</t>
  </si>
  <si>
    <t>Camiseta LCD Soundsystem</t>
  </si>
  <si>
    <t>Camiseta Lynyrd Skynyrd</t>
  </si>
  <si>
    <t>Camiseta Motörhead</t>
  </si>
  <si>
    <t>Camiseta Steppenwolf</t>
  </si>
  <si>
    <t>Camiseta The Gossip</t>
  </si>
  <si>
    <t>Camiseta The xx</t>
  </si>
  <si>
    <t>Camisetas</t>
  </si>
  <si>
    <t>Camisetas Sale</t>
  </si>
  <si>
    <t>Coldplay</t>
  </si>
  <si>
    <t>Control</t>
  </si>
  <si>
    <t>Dead Kennedys</t>
  </si>
  <si>
    <t>Descendents</t>
  </si>
  <si>
    <t>Donnie Darko</t>
  </si>
  <si>
    <t>Hüsker Dü</t>
  </si>
  <si>
    <t>Inverno 2011</t>
  </si>
  <si>
    <t>Joy Division</t>
  </si>
  <si>
    <t>Little Miss Sunshine</t>
  </si>
  <si>
    <t>Minor Threat</t>
  </si>
  <si>
    <t>NOFX</t>
  </si>
  <si>
    <t>New Model Army</t>
  </si>
  <si>
    <t>Pennywise</t>
  </si>
  <si>
    <t>Radiohead</t>
  </si>
  <si>
    <t>Sid &amp; Nancy</t>
  </si>
  <si>
    <t>Skate Collection</t>
  </si>
  <si>
    <t>Lollapalooza</t>
  </si>
  <si>
    <t>Pearl Jam</t>
  </si>
  <si>
    <t>Atividade(clicks)</t>
  </si>
  <si>
    <t>TOTAL</t>
  </si>
  <si>
    <t>VENDAS R$</t>
  </si>
  <si>
    <t>CUSTO R$</t>
  </si>
  <si>
    <t>LUCRO BRUTO</t>
  </si>
  <si>
    <t>Valor Médio</t>
  </si>
  <si>
    <t>QTDE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</si>
</sst>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3">
    <border>
      <left/>
      <right/>
      <top/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top"/>
    </xf>
    <xf numFmtId="44" fontId="3" fillId="3" borderId="1" xfId="1" applyFont="1" applyFill="1" applyBorder="1" applyAlignment="1">
      <alignment horizontal="right" vertical="center"/>
    </xf>
    <xf numFmtId="44" fontId="4" fillId="2" borderId="1" xfId="1" applyFont="1" applyFill="1" applyBorder="1" applyAlignment="1">
      <alignment horizontal="right" vertical="top"/>
    </xf>
    <xf numFmtId="44" fontId="0" fillId="0" borderId="0" xfId="1" applyFont="1"/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/>
    </xf>
    <xf numFmtId="3" fontId="4" fillId="2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left" vertical="top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2" fillId="0" borderId="0" xfId="1" applyFont="1"/>
    <xf numFmtId="3" fontId="2" fillId="0" borderId="0" xfId="1" applyNumberFormat="1" applyFont="1" applyAlignment="1">
      <alignment horizontal="center"/>
    </xf>
    <xf numFmtId="44" fontId="7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104775</xdr:rowOff>
    </xdr:to>
    <xdr:sp macro="" textlink="">
      <xdr:nvSpPr>
        <xdr:cNvPr id="1026" name="adw-billing-helptooltip1177541" descr="https://adwords.google.com.br/m/billing/images/question_mark.gif"/>
        <xdr:cNvSpPr>
          <a:spLocks noChangeAspect="1" noChangeArrowheads="1"/>
        </xdr:cNvSpPr>
      </xdr:nvSpPr>
      <xdr:spPr bwMode="auto">
        <a:xfrm>
          <a:off x="1219200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104775</xdr:rowOff>
    </xdr:to>
    <xdr:sp macro="" textlink="">
      <xdr:nvSpPr>
        <xdr:cNvPr id="1027" name="adw-billing-helptooltip1177542" descr="https://adwords.google.com.br/m/billing/images/question_mark.gif"/>
        <xdr:cNvSpPr>
          <a:spLocks noChangeAspect="1" noChangeArrowheads="1"/>
        </xdr:cNvSpPr>
      </xdr:nvSpPr>
      <xdr:spPr bwMode="auto">
        <a:xfrm>
          <a:off x="1828800" y="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104775</xdr:rowOff>
    </xdr:to>
    <xdr:sp macro="" textlink="">
      <xdr:nvSpPr>
        <xdr:cNvPr id="3" name="adw-billing-helptooltip1177541" descr="https://adwords.google.com.br/m/billing/images/question_mark.gif"/>
        <xdr:cNvSpPr>
          <a:spLocks noChangeAspect="1" noChangeArrowheads="1"/>
        </xdr:cNvSpPr>
      </xdr:nvSpPr>
      <xdr:spPr bwMode="auto">
        <a:xfrm>
          <a:off x="2524125" y="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304800</xdr:colOff>
      <xdr:row>1</xdr:row>
      <xdr:rowOff>104775</xdr:rowOff>
    </xdr:to>
    <xdr:sp macro="" textlink="">
      <xdr:nvSpPr>
        <xdr:cNvPr id="4" name="adw-billing-helptooltip1177542" descr="https://adwords.google.com.br/m/billing/images/question_mark.gif"/>
        <xdr:cNvSpPr>
          <a:spLocks noChangeAspect="1" noChangeArrowheads="1"/>
        </xdr:cNvSpPr>
      </xdr:nvSpPr>
      <xdr:spPr bwMode="auto">
        <a:xfrm>
          <a:off x="3552825" y="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E39" sqref="E39"/>
    </sheetView>
  </sheetViews>
  <sheetFormatPr defaultRowHeight="15"/>
  <cols>
    <col min="1" max="1" width="25.5703125" bestFit="1" customWidth="1"/>
    <col min="2" max="2" width="12.28515625" style="9" bestFit="1" customWidth="1"/>
    <col min="3" max="3" width="15.42578125" style="5" bestFit="1" customWidth="1"/>
    <col min="4" max="4" width="14.28515625" style="5" bestFit="1" customWidth="1"/>
    <col min="5" max="5" width="12.140625" style="11" customWidth="1"/>
    <col min="6" max="6" width="15" style="13" customWidth="1"/>
    <col min="7" max="7" width="14.28515625" style="13" customWidth="1"/>
    <col min="8" max="8" width="15.140625" style="13" bestFit="1" customWidth="1"/>
    <col min="9" max="9" width="13.5703125" style="13" bestFit="1" customWidth="1"/>
  </cols>
  <sheetData>
    <row r="1" spans="1:9" ht="15.75" thickBot="1">
      <c r="A1" s="1" t="s">
        <v>0</v>
      </c>
      <c r="B1" s="6" t="s">
        <v>1</v>
      </c>
      <c r="C1" s="3" t="s">
        <v>2</v>
      </c>
      <c r="D1" s="3" t="s">
        <v>3</v>
      </c>
      <c r="E1" s="11" t="s">
        <v>47</v>
      </c>
      <c r="F1" s="13" t="s">
        <v>43</v>
      </c>
      <c r="G1" s="13" t="s">
        <v>44</v>
      </c>
      <c r="H1" s="13" t="s">
        <v>45</v>
      </c>
      <c r="I1" s="13" t="s">
        <v>46</v>
      </c>
    </row>
    <row r="2" spans="1:9" ht="15.75" thickBot="1">
      <c r="A2" s="2" t="s">
        <v>4</v>
      </c>
      <c r="B2" s="7">
        <v>92</v>
      </c>
      <c r="C2" s="4">
        <v>19.22</v>
      </c>
      <c r="D2" s="4">
        <v>19.22</v>
      </c>
      <c r="E2" s="11">
        <v>2</v>
      </c>
      <c r="F2" s="13">
        <v>97.5</v>
      </c>
      <c r="G2" s="13">
        <v>78</v>
      </c>
      <c r="H2" s="13">
        <f>F2-G2</f>
        <v>19.5</v>
      </c>
      <c r="I2" s="13">
        <f>F2/E2</f>
        <v>48.75</v>
      </c>
    </row>
    <row r="3" spans="1:9" ht="15.75" thickBot="1">
      <c r="A3" s="2" t="s">
        <v>5</v>
      </c>
      <c r="B3" s="7">
        <v>165</v>
      </c>
      <c r="C3" s="4">
        <v>44.77</v>
      </c>
      <c r="D3" s="4">
        <v>44.77</v>
      </c>
      <c r="E3" s="11">
        <v>16</v>
      </c>
      <c r="F3" s="13">
        <v>682.5</v>
      </c>
      <c r="G3" s="13">
        <v>624</v>
      </c>
      <c r="H3" s="13">
        <f t="shared" ref="H3:H36" si="0">F3-G3</f>
        <v>58.5</v>
      </c>
      <c r="I3" s="13">
        <f t="shared" ref="I3:I36" si="1">F3/E3</f>
        <v>42.65625</v>
      </c>
    </row>
    <row r="4" spans="1:9" ht="15.75" thickBot="1">
      <c r="A4" s="2" t="s">
        <v>6</v>
      </c>
      <c r="B4" s="7">
        <v>37</v>
      </c>
      <c r="C4" s="4">
        <v>12.98</v>
      </c>
      <c r="D4" s="4">
        <v>12.98</v>
      </c>
      <c r="E4" s="11">
        <v>2</v>
      </c>
      <c r="F4" s="13">
        <v>130</v>
      </c>
      <c r="G4" s="13">
        <v>78</v>
      </c>
      <c r="H4" s="13">
        <f t="shared" si="0"/>
        <v>52</v>
      </c>
      <c r="I4" s="13">
        <f t="shared" si="1"/>
        <v>65</v>
      </c>
    </row>
    <row r="5" spans="1:9" ht="15.75" thickBot="1">
      <c r="A5" s="2" t="s">
        <v>7</v>
      </c>
      <c r="B5" s="7">
        <v>803</v>
      </c>
      <c r="C5" s="4">
        <v>136.76</v>
      </c>
      <c r="D5" s="4">
        <v>136.76</v>
      </c>
      <c r="E5" s="11">
        <v>3</v>
      </c>
      <c r="F5" s="13">
        <v>97.5</v>
      </c>
      <c r="G5" s="13">
        <v>117</v>
      </c>
      <c r="H5" s="15">
        <f t="shared" si="0"/>
        <v>-19.5</v>
      </c>
      <c r="I5" s="13">
        <f t="shared" si="1"/>
        <v>32.5</v>
      </c>
    </row>
    <row r="6" spans="1:9" ht="15.75" thickBot="1">
      <c r="A6" s="2" t="s">
        <v>8</v>
      </c>
      <c r="B6" s="7">
        <v>90</v>
      </c>
      <c r="C6" s="4">
        <v>39.75</v>
      </c>
      <c r="D6" s="4">
        <v>39.75</v>
      </c>
      <c r="E6" s="11">
        <v>519</v>
      </c>
      <c r="F6" s="13">
        <v>22960.3</v>
      </c>
      <c r="G6" s="13">
        <v>18444.900000000001</v>
      </c>
      <c r="H6" s="13">
        <f t="shared" si="0"/>
        <v>4515.3999999999978</v>
      </c>
      <c r="I6" s="13">
        <f t="shared" si="1"/>
        <v>44.239499036608862</v>
      </c>
    </row>
    <row r="7" spans="1:9" ht="15.75" thickBot="1">
      <c r="A7" s="2" t="s">
        <v>9</v>
      </c>
      <c r="B7" s="7">
        <v>41</v>
      </c>
      <c r="C7" s="4">
        <v>23.47</v>
      </c>
      <c r="D7" s="4">
        <v>23.47</v>
      </c>
      <c r="E7" s="11">
        <v>1</v>
      </c>
      <c r="F7" s="13">
        <v>65</v>
      </c>
      <c r="G7" s="13">
        <v>39</v>
      </c>
      <c r="H7" s="13">
        <f t="shared" si="0"/>
        <v>26</v>
      </c>
      <c r="I7" s="13">
        <f t="shared" si="1"/>
        <v>65</v>
      </c>
    </row>
    <row r="8" spans="1:9" ht="15.75" thickBot="1">
      <c r="A8" s="2" t="s">
        <v>10</v>
      </c>
      <c r="B8" s="7">
        <v>40</v>
      </c>
      <c r="C8" s="4">
        <v>8.2100000000000009</v>
      </c>
      <c r="D8" s="4">
        <v>8.2100000000000009</v>
      </c>
      <c r="E8" s="11">
        <v>4</v>
      </c>
      <c r="F8" s="13">
        <v>175.5</v>
      </c>
      <c r="G8" s="13">
        <v>156</v>
      </c>
      <c r="H8" s="13">
        <f t="shared" si="0"/>
        <v>19.5</v>
      </c>
      <c r="I8" s="13">
        <f t="shared" si="1"/>
        <v>43.875</v>
      </c>
    </row>
    <row r="9" spans="1:9" ht="15.75" thickBot="1">
      <c r="A9" s="2" t="s">
        <v>11</v>
      </c>
      <c r="B9" s="7">
        <v>9</v>
      </c>
      <c r="C9" s="4">
        <v>1.92</v>
      </c>
      <c r="D9" s="4">
        <v>1.92</v>
      </c>
      <c r="E9" s="11">
        <v>3</v>
      </c>
      <c r="F9" s="13">
        <v>123.5</v>
      </c>
      <c r="G9" s="13">
        <v>117</v>
      </c>
      <c r="H9" s="13">
        <f t="shared" si="0"/>
        <v>6.5</v>
      </c>
      <c r="I9" s="13">
        <f t="shared" si="1"/>
        <v>41.166666666666664</v>
      </c>
    </row>
    <row r="10" spans="1:9" ht="15.75" thickBot="1">
      <c r="A10" s="2" t="s">
        <v>12</v>
      </c>
      <c r="B10" s="7">
        <v>178</v>
      </c>
      <c r="C10" s="4">
        <v>45.89</v>
      </c>
      <c r="D10" s="4">
        <v>45.71</v>
      </c>
      <c r="E10" s="11">
        <v>461</v>
      </c>
      <c r="F10" s="13">
        <v>1252</v>
      </c>
      <c r="G10" s="13">
        <v>1042.5999999999999</v>
      </c>
      <c r="H10" s="13">
        <f t="shared" si="0"/>
        <v>209.40000000000009</v>
      </c>
      <c r="I10" s="13">
        <f t="shared" si="1"/>
        <v>2.715835140997831</v>
      </c>
    </row>
    <row r="11" spans="1:9" ht="15.75" thickBot="1">
      <c r="A11" s="2" t="s">
        <v>13</v>
      </c>
      <c r="B11" s="8">
        <v>1123</v>
      </c>
      <c r="C11" s="4">
        <v>197.55</v>
      </c>
      <c r="D11" s="4">
        <v>197.55</v>
      </c>
      <c r="E11" s="11">
        <v>14</v>
      </c>
      <c r="F11" s="13">
        <v>650</v>
      </c>
      <c r="G11" s="13">
        <v>546</v>
      </c>
      <c r="H11" s="13">
        <f t="shared" si="0"/>
        <v>104</v>
      </c>
      <c r="I11" s="13">
        <f t="shared" si="1"/>
        <v>46.428571428571431</v>
      </c>
    </row>
    <row r="12" spans="1:9" ht="15.75" thickBot="1">
      <c r="A12" s="2" t="s">
        <v>14</v>
      </c>
      <c r="B12" s="7">
        <v>143</v>
      </c>
      <c r="C12" s="4">
        <v>15.08</v>
      </c>
      <c r="D12" s="4">
        <v>15.08</v>
      </c>
      <c r="E12" s="11">
        <v>4</v>
      </c>
      <c r="F12" s="13">
        <v>130</v>
      </c>
      <c r="G12" s="13">
        <v>156</v>
      </c>
      <c r="H12" s="15">
        <f t="shared" si="0"/>
        <v>-26</v>
      </c>
      <c r="I12" s="13">
        <f t="shared" si="1"/>
        <v>32.5</v>
      </c>
    </row>
    <row r="13" spans="1:9" ht="15.75" thickBot="1">
      <c r="A13" s="2" t="s">
        <v>15</v>
      </c>
      <c r="B13" s="7">
        <v>9</v>
      </c>
      <c r="C13" s="4">
        <v>1.53</v>
      </c>
      <c r="D13" s="4">
        <v>1.53</v>
      </c>
      <c r="E13" s="11">
        <v>1</v>
      </c>
      <c r="F13" s="13">
        <v>32.5</v>
      </c>
      <c r="G13" s="13">
        <v>39</v>
      </c>
      <c r="H13" s="15">
        <f t="shared" si="0"/>
        <v>-6.5</v>
      </c>
      <c r="I13" s="13">
        <f t="shared" si="1"/>
        <v>32.5</v>
      </c>
    </row>
    <row r="14" spans="1:9" ht="15.75" thickBot="1">
      <c r="A14" s="2" t="s">
        <v>16</v>
      </c>
      <c r="B14" s="7">
        <v>327</v>
      </c>
      <c r="C14" s="4">
        <v>27.48</v>
      </c>
      <c r="D14" s="4">
        <v>27.48</v>
      </c>
      <c r="E14" s="11">
        <v>12</v>
      </c>
      <c r="F14" s="13">
        <v>540</v>
      </c>
      <c r="G14" s="13">
        <v>468</v>
      </c>
      <c r="H14" s="13">
        <f t="shared" si="0"/>
        <v>72</v>
      </c>
      <c r="I14" s="13">
        <f t="shared" si="1"/>
        <v>45</v>
      </c>
    </row>
    <row r="15" spans="1:9" ht="15.75" thickBot="1">
      <c r="A15" s="2" t="s">
        <v>17</v>
      </c>
      <c r="B15" s="7">
        <v>215</v>
      </c>
      <c r="C15" s="4">
        <v>36.47</v>
      </c>
      <c r="D15" s="4">
        <v>36.47</v>
      </c>
      <c r="E15" s="11">
        <v>13</v>
      </c>
      <c r="F15" s="13">
        <v>552.5</v>
      </c>
      <c r="G15" s="13">
        <v>507</v>
      </c>
      <c r="H15" s="13">
        <f t="shared" si="0"/>
        <v>45.5</v>
      </c>
      <c r="I15" s="13">
        <f t="shared" si="1"/>
        <v>42.5</v>
      </c>
    </row>
    <row r="16" spans="1:9" ht="15.75" thickBot="1">
      <c r="A16" s="2" t="s">
        <v>18</v>
      </c>
      <c r="B16" s="7">
        <v>22</v>
      </c>
      <c r="C16" s="4">
        <v>2.12</v>
      </c>
      <c r="D16" s="4">
        <v>2.12</v>
      </c>
      <c r="E16" s="11">
        <v>5</v>
      </c>
      <c r="F16" s="13">
        <v>195</v>
      </c>
      <c r="G16" s="13">
        <v>195</v>
      </c>
      <c r="H16" s="13">
        <f t="shared" si="0"/>
        <v>0</v>
      </c>
      <c r="I16" s="13">
        <f t="shared" si="1"/>
        <v>39</v>
      </c>
    </row>
    <row r="17" spans="1:9" ht="15.75" thickBot="1">
      <c r="A17" s="2" t="s">
        <v>19</v>
      </c>
      <c r="B17" s="7">
        <v>10</v>
      </c>
      <c r="C17" s="4">
        <v>0.52</v>
      </c>
      <c r="D17" s="4">
        <v>0.52</v>
      </c>
      <c r="E17" s="11">
        <v>9</v>
      </c>
      <c r="F17" s="13">
        <v>260</v>
      </c>
      <c r="G17" s="13">
        <v>351</v>
      </c>
      <c r="H17" s="15">
        <f t="shared" si="0"/>
        <v>-91</v>
      </c>
      <c r="I17" s="13">
        <f t="shared" si="1"/>
        <v>28.888888888888889</v>
      </c>
    </row>
    <row r="18" spans="1:9" ht="15.75" thickBot="1">
      <c r="A18" s="2" t="s">
        <v>20</v>
      </c>
      <c r="B18" s="7">
        <v>19</v>
      </c>
      <c r="C18" s="4">
        <v>1.66</v>
      </c>
      <c r="D18" s="4">
        <v>1.66</v>
      </c>
      <c r="E18" s="11">
        <v>5</v>
      </c>
      <c r="F18" s="13">
        <v>227.5</v>
      </c>
      <c r="G18" s="13">
        <v>195</v>
      </c>
      <c r="H18" s="13">
        <f t="shared" si="0"/>
        <v>32.5</v>
      </c>
      <c r="I18" s="13">
        <f t="shared" si="1"/>
        <v>45.5</v>
      </c>
    </row>
    <row r="19" spans="1:9" ht="15.75" thickBot="1">
      <c r="A19" s="2" t="s">
        <v>21</v>
      </c>
      <c r="B19" s="8">
        <v>1306</v>
      </c>
      <c r="C19" s="4">
        <v>197.6</v>
      </c>
      <c r="D19" s="4">
        <v>197.6</v>
      </c>
      <c r="E19" s="11">
        <v>793</v>
      </c>
      <c r="F19" s="13">
        <v>34293.800000000003</v>
      </c>
      <c r="G19" s="13">
        <v>31349.1</v>
      </c>
      <c r="H19" s="13">
        <f t="shared" si="0"/>
        <v>2944.7000000000044</v>
      </c>
      <c r="I19" s="13">
        <f t="shared" si="1"/>
        <v>43.245649432534684</v>
      </c>
    </row>
    <row r="20" spans="1:9" ht="15.75" thickBot="1">
      <c r="A20" s="2" t="s">
        <v>22</v>
      </c>
      <c r="B20" s="7">
        <v>333</v>
      </c>
      <c r="C20" s="4">
        <v>136.96</v>
      </c>
      <c r="D20" s="4">
        <v>136.80000000000001</v>
      </c>
      <c r="E20" s="11">
        <v>552</v>
      </c>
      <c r="F20" s="13">
        <v>18663.8</v>
      </c>
      <c r="G20" s="13">
        <v>22668.35</v>
      </c>
      <c r="H20" s="15">
        <f t="shared" si="0"/>
        <v>-4004.5499999999993</v>
      </c>
      <c r="I20" s="13">
        <f t="shared" si="1"/>
        <v>33.811231884057968</v>
      </c>
    </row>
    <row r="21" spans="1:9" ht="15.75" thickBot="1">
      <c r="A21" s="2" t="s">
        <v>23</v>
      </c>
      <c r="B21" s="8">
        <v>1531</v>
      </c>
      <c r="C21" s="4">
        <v>197.51</v>
      </c>
      <c r="D21" s="4">
        <v>197.51</v>
      </c>
      <c r="E21" s="11">
        <v>15</v>
      </c>
      <c r="F21" s="13">
        <v>617.5</v>
      </c>
      <c r="G21" s="13">
        <v>585</v>
      </c>
      <c r="H21" s="13">
        <f t="shared" si="0"/>
        <v>32.5</v>
      </c>
      <c r="I21" s="13">
        <f t="shared" si="1"/>
        <v>41.166666666666664</v>
      </c>
    </row>
    <row r="22" spans="1:9" ht="15.75" thickBot="1">
      <c r="A22" s="2" t="s">
        <v>24</v>
      </c>
      <c r="B22" s="7">
        <v>3</v>
      </c>
      <c r="C22" s="4">
        <v>1.81</v>
      </c>
      <c r="D22" s="4">
        <v>1.81</v>
      </c>
      <c r="E22" s="11">
        <v>14</v>
      </c>
      <c r="F22" s="13">
        <v>520</v>
      </c>
      <c r="G22" s="13">
        <v>546</v>
      </c>
      <c r="H22" s="15">
        <f t="shared" si="0"/>
        <v>-26</v>
      </c>
      <c r="I22" s="13">
        <f t="shared" si="1"/>
        <v>37.142857142857146</v>
      </c>
    </row>
    <row r="23" spans="1:9" ht="15.75" thickBot="1">
      <c r="A23" s="2" t="s">
        <v>25</v>
      </c>
      <c r="B23" s="7">
        <v>27</v>
      </c>
      <c r="C23" s="4">
        <v>6.61</v>
      </c>
      <c r="D23" s="4">
        <v>6.61</v>
      </c>
      <c r="E23" s="11">
        <v>1</v>
      </c>
      <c r="F23" s="13">
        <v>32.5</v>
      </c>
      <c r="G23" s="13">
        <v>39</v>
      </c>
      <c r="H23" s="15">
        <f t="shared" si="0"/>
        <v>-6.5</v>
      </c>
      <c r="I23" s="13">
        <f t="shared" si="1"/>
        <v>32.5</v>
      </c>
    </row>
    <row r="24" spans="1:9" ht="15.75" thickBot="1">
      <c r="A24" s="2" t="s">
        <v>26</v>
      </c>
      <c r="B24" s="7">
        <v>20</v>
      </c>
      <c r="C24" s="4">
        <v>5.66</v>
      </c>
      <c r="D24" s="4">
        <v>5.66</v>
      </c>
      <c r="E24" s="11">
        <v>2</v>
      </c>
      <c r="F24" s="13">
        <v>78</v>
      </c>
      <c r="G24" s="13">
        <v>78</v>
      </c>
      <c r="H24" s="13">
        <f t="shared" si="0"/>
        <v>0</v>
      </c>
      <c r="I24" s="13">
        <f t="shared" si="1"/>
        <v>39</v>
      </c>
    </row>
    <row r="25" spans="1:9" ht="15.75" thickBot="1">
      <c r="A25" s="2" t="s">
        <v>27</v>
      </c>
      <c r="B25" s="7">
        <v>3</v>
      </c>
      <c r="C25" s="4">
        <v>0.72</v>
      </c>
      <c r="D25" s="4">
        <v>0.72</v>
      </c>
      <c r="E25" s="11">
        <v>7</v>
      </c>
      <c r="F25" s="13">
        <v>292.5</v>
      </c>
      <c r="G25" s="13">
        <v>273</v>
      </c>
      <c r="H25" s="13">
        <f t="shared" si="0"/>
        <v>19.5</v>
      </c>
      <c r="I25" s="13">
        <f t="shared" si="1"/>
        <v>41.785714285714285</v>
      </c>
    </row>
    <row r="26" spans="1:9" ht="15.75" thickBot="1">
      <c r="A26" s="2" t="s">
        <v>28</v>
      </c>
      <c r="B26" s="7">
        <v>8</v>
      </c>
      <c r="C26" s="4">
        <v>2.19</v>
      </c>
      <c r="D26" s="4">
        <v>2.19</v>
      </c>
      <c r="E26" s="11">
        <v>2</v>
      </c>
      <c r="F26" s="13">
        <v>65</v>
      </c>
      <c r="G26" s="13">
        <v>78</v>
      </c>
      <c r="H26" s="15">
        <f t="shared" si="0"/>
        <v>-13</v>
      </c>
      <c r="I26" s="13">
        <f t="shared" si="1"/>
        <v>32.5</v>
      </c>
    </row>
    <row r="27" spans="1:9" ht="15.75" thickBot="1">
      <c r="A27" s="2" t="s">
        <v>29</v>
      </c>
      <c r="B27" s="7">
        <v>54</v>
      </c>
      <c r="C27" s="4">
        <v>52.1</v>
      </c>
      <c r="D27" s="4">
        <v>50.46</v>
      </c>
      <c r="E27" s="11">
        <v>9</v>
      </c>
      <c r="F27" s="13">
        <v>559.5</v>
      </c>
      <c r="G27" s="13">
        <v>671.4</v>
      </c>
      <c r="H27" s="15">
        <f t="shared" si="0"/>
        <v>-111.89999999999998</v>
      </c>
      <c r="I27" s="13">
        <f t="shared" si="1"/>
        <v>62.166666666666664</v>
      </c>
    </row>
    <row r="28" spans="1:9" ht="15.75" thickBot="1">
      <c r="A28" s="2" t="s">
        <v>30</v>
      </c>
      <c r="B28" s="7">
        <v>597</v>
      </c>
      <c r="C28" s="4">
        <v>197.58</v>
      </c>
      <c r="D28" s="4">
        <v>197.58</v>
      </c>
      <c r="E28" s="11">
        <v>6</v>
      </c>
      <c r="F28" s="13">
        <v>260</v>
      </c>
      <c r="G28" s="13">
        <v>234</v>
      </c>
      <c r="H28" s="13">
        <f t="shared" si="0"/>
        <v>26</v>
      </c>
      <c r="I28" s="13">
        <f t="shared" si="1"/>
        <v>43.333333333333336</v>
      </c>
    </row>
    <row r="29" spans="1:9" ht="15.75" thickBot="1">
      <c r="A29" s="2" t="s">
        <v>31</v>
      </c>
      <c r="B29" s="7">
        <v>60</v>
      </c>
      <c r="C29" s="4">
        <v>9.9499999999999993</v>
      </c>
      <c r="D29" s="4">
        <v>9.9499999999999993</v>
      </c>
      <c r="E29" s="11">
        <v>5</v>
      </c>
      <c r="F29" s="13">
        <v>162.5</v>
      </c>
      <c r="G29" s="13">
        <v>195</v>
      </c>
      <c r="H29" s="15">
        <f t="shared" si="0"/>
        <v>-32.5</v>
      </c>
      <c r="I29" s="13">
        <f t="shared" si="1"/>
        <v>32.5</v>
      </c>
    </row>
    <row r="30" spans="1:9" ht="15.75" thickBot="1">
      <c r="A30" s="2" t="s">
        <v>32</v>
      </c>
      <c r="B30" s="7">
        <v>16</v>
      </c>
      <c r="C30" s="4">
        <v>4.8</v>
      </c>
      <c r="D30" s="4">
        <v>4.8</v>
      </c>
      <c r="E30" s="11">
        <v>2</v>
      </c>
      <c r="F30" s="13">
        <v>78</v>
      </c>
      <c r="G30" s="13">
        <v>78</v>
      </c>
      <c r="H30" s="13">
        <f t="shared" si="0"/>
        <v>0</v>
      </c>
      <c r="I30" s="13">
        <f t="shared" si="1"/>
        <v>39</v>
      </c>
    </row>
    <row r="31" spans="1:9" ht="15.75" thickBot="1">
      <c r="A31" s="2" t="s">
        <v>33</v>
      </c>
      <c r="B31" s="7">
        <v>509</v>
      </c>
      <c r="C31" s="4">
        <v>136.65</v>
      </c>
      <c r="D31" s="4">
        <v>136.65</v>
      </c>
      <c r="E31" s="11">
        <v>8</v>
      </c>
      <c r="F31" s="13">
        <v>364</v>
      </c>
      <c r="G31" s="13">
        <v>312</v>
      </c>
      <c r="H31" s="13">
        <f t="shared" si="0"/>
        <v>52</v>
      </c>
      <c r="I31" s="13">
        <f t="shared" si="1"/>
        <v>45.5</v>
      </c>
    </row>
    <row r="32" spans="1:9" ht="15.75" thickBot="1">
      <c r="A32" s="2" t="s">
        <v>34</v>
      </c>
      <c r="B32" s="7">
        <v>9</v>
      </c>
      <c r="C32" s="4">
        <v>2.1800000000000002</v>
      </c>
      <c r="D32" s="4">
        <v>2.1800000000000002</v>
      </c>
      <c r="E32" s="11">
        <v>2</v>
      </c>
      <c r="F32" s="13">
        <v>97.5</v>
      </c>
      <c r="G32" s="13">
        <v>78</v>
      </c>
      <c r="H32" s="13">
        <f t="shared" si="0"/>
        <v>19.5</v>
      </c>
      <c r="I32" s="13">
        <f t="shared" si="1"/>
        <v>48.75</v>
      </c>
    </row>
    <row r="33" spans="1:9" ht="15.75" thickBot="1">
      <c r="A33" s="2" t="s">
        <v>35</v>
      </c>
      <c r="B33" s="7">
        <v>20</v>
      </c>
      <c r="C33" s="4">
        <v>5.49</v>
      </c>
      <c r="D33" s="4">
        <v>5.49</v>
      </c>
      <c r="E33" s="11">
        <v>3</v>
      </c>
      <c r="F33" s="13">
        <v>130</v>
      </c>
      <c r="G33" s="13">
        <v>117</v>
      </c>
      <c r="H33" s="13">
        <f t="shared" si="0"/>
        <v>13</v>
      </c>
      <c r="I33" s="13">
        <f t="shared" si="1"/>
        <v>43.333333333333336</v>
      </c>
    </row>
    <row r="34" spans="1:9" ht="15.75" thickBot="1">
      <c r="A34" s="2" t="s">
        <v>36</v>
      </c>
      <c r="B34" s="7">
        <v>721</v>
      </c>
      <c r="C34" s="4">
        <v>196.44</v>
      </c>
      <c r="D34" s="4">
        <v>196.44</v>
      </c>
      <c r="E34" s="11">
        <v>17</v>
      </c>
      <c r="F34" s="13">
        <v>682.5</v>
      </c>
      <c r="G34" s="13">
        <v>663</v>
      </c>
      <c r="H34" s="13">
        <f t="shared" si="0"/>
        <v>19.5</v>
      </c>
      <c r="I34" s="13">
        <f t="shared" si="1"/>
        <v>40.147058823529413</v>
      </c>
    </row>
    <row r="35" spans="1:9" ht="15.75" thickBot="1">
      <c r="A35" s="2" t="s">
        <v>37</v>
      </c>
      <c r="B35" s="7">
        <v>77</v>
      </c>
      <c r="C35" s="4">
        <v>25.13</v>
      </c>
      <c r="D35" s="4">
        <v>25.13</v>
      </c>
      <c r="E35" s="11">
        <v>7</v>
      </c>
      <c r="F35" s="13">
        <v>227.5</v>
      </c>
      <c r="G35" s="13">
        <v>273</v>
      </c>
      <c r="H35" s="15">
        <f t="shared" si="0"/>
        <v>-45.5</v>
      </c>
      <c r="I35" s="13">
        <f t="shared" si="1"/>
        <v>32.5</v>
      </c>
    </row>
    <row r="36" spans="1:9" ht="15.75" thickBot="1">
      <c r="A36" s="2" t="s">
        <v>38</v>
      </c>
      <c r="B36" s="7">
        <v>511</v>
      </c>
      <c r="C36" s="4">
        <v>197.51</v>
      </c>
      <c r="D36" s="4">
        <v>197.51</v>
      </c>
      <c r="E36" s="11">
        <v>30</v>
      </c>
      <c r="F36" s="13">
        <v>1241.5</v>
      </c>
      <c r="G36" s="13">
        <v>1170</v>
      </c>
      <c r="H36" s="13">
        <f t="shared" si="0"/>
        <v>71.5</v>
      </c>
      <c r="I36" s="13">
        <f t="shared" si="1"/>
        <v>41.383333333333333</v>
      </c>
    </row>
    <row r="37" spans="1:9">
      <c r="A37" s="10" t="s">
        <v>42</v>
      </c>
      <c r="B37" s="11">
        <f>SUM(B2:B36)</f>
        <v>9128</v>
      </c>
      <c r="C37" s="12">
        <f t="shared" ref="C37:D37" si="2">SUM(C2:C36)</f>
        <v>1992.2700000000002</v>
      </c>
      <c r="D37" s="12">
        <f t="shared" si="2"/>
        <v>1990.2900000000002</v>
      </c>
      <c r="E37" s="14">
        <f>SUM(E2:E36)</f>
        <v>2549</v>
      </c>
      <c r="F37" s="13">
        <f>SUM(F2:F36)</f>
        <v>86537.400000000009</v>
      </c>
      <c r="G37" s="13">
        <f>SUM(G2:G36)</f>
        <v>82561.349999999991</v>
      </c>
      <c r="H37" s="13">
        <f t="shared" ref="H37:I37" si="3">SUM(H2:H36)</f>
        <v>3976.0500000000025</v>
      </c>
      <c r="I37" s="13">
        <f t="shared" si="3"/>
        <v>1427.9865560637606</v>
      </c>
    </row>
  </sheetData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9"/>
  <sheetViews>
    <sheetView tabSelected="1" workbookViewId="0">
      <selection activeCell="K2" sqref="K2"/>
    </sheetView>
  </sheetViews>
  <sheetFormatPr defaultRowHeight="15"/>
  <cols>
    <col min="1" max="1" width="25.5703125" bestFit="1" customWidth="1"/>
    <col min="2" max="2" width="15.85546875" style="9" bestFit="1" customWidth="1"/>
    <col min="3" max="3" width="15.42578125" style="5" bestFit="1" customWidth="1"/>
    <col min="4" max="4" width="14.28515625" style="5" bestFit="1" customWidth="1"/>
    <col min="5" max="5" width="12.140625" style="11" customWidth="1"/>
    <col min="6" max="6" width="13.28515625" style="13" bestFit="1" customWidth="1"/>
    <col min="7" max="7" width="14.42578125" style="13" customWidth="1"/>
    <col min="8" max="8" width="15.140625" style="13" bestFit="1" customWidth="1"/>
    <col min="9" max="9" width="13.5703125" style="13" bestFit="1" customWidth="1"/>
  </cols>
  <sheetData>
    <row r="1" spans="1:9" ht="15.75" thickBot="1">
      <c r="A1" s="1" t="s">
        <v>0</v>
      </c>
      <c r="B1" s="6" t="s">
        <v>41</v>
      </c>
      <c r="C1" s="3" t="s">
        <v>2</v>
      </c>
      <c r="D1" s="3" t="s">
        <v>3</v>
      </c>
      <c r="E1" s="11" t="s">
        <v>47</v>
      </c>
      <c r="F1" s="13" t="s">
        <v>43</v>
      </c>
      <c r="G1" s="13" t="s">
        <v>44</v>
      </c>
      <c r="H1" s="13" t="s">
        <v>45</v>
      </c>
      <c r="I1" s="13" t="s">
        <v>46</v>
      </c>
    </row>
    <row r="2" spans="1:9" ht="15.75" thickBot="1">
      <c r="A2" s="2" t="s">
        <v>4</v>
      </c>
      <c r="B2" s="7">
        <v>20</v>
      </c>
      <c r="C2" s="4">
        <v>4.05</v>
      </c>
      <c r="D2" s="4">
        <v>4.05</v>
      </c>
      <c r="E2" s="11">
        <v>2</v>
      </c>
      <c r="F2" s="13">
        <v>65</v>
      </c>
      <c r="G2" s="13">
        <v>78</v>
      </c>
      <c r="H2" s="15">
        <f>F2-G2</f>
        <v>-13</v>
      </c>
      <c r="I2" s="13">
        <f>F2/E2</f>
        <v>32.5</v>
      </c>
    </row>
    <row r="3" spans="1:9" ht="15.75" thickBot="1">
      <c r="A3" s="2" t="s">
        <v>5</v>
      </c>
      <c r="B3" s="7">
        <v>48</v>
      </c>
      <c r="C3" s="4">
        <v>12.7</v>
      </c>
      <c r="D3" s="4">
        <v>12.7</v>
      </c>
      <c r="E3" s="11">
        <v>15</v>
      </c>
      <c r="F3" s="13">
        <v>578.5</v>
      </c>
      <c r="G3" s="13">
        <v>585</v>
      </c>
      <c r="H3" s="15">
        <f t="shared" ref="H3:H38" si="0">F3-G3</f>
        <v>-6.5</v>
      </c>
      <c r="I3" s="13">
        <f t="shared" ref="I3:I38" si="1">F3/E3</f>
        <v>38.56666666666667</v>
      </c>
    </row>
    <row r="4" spans="1:9" ht="15.75" thickBot="1">
      <c r="A4" s="2" t="s">
        <v>6</v>
      </c>
      <c r="B4" s="7">
        <v>5</v>
      </c>
      <c r="C4" s="4">
        <v>2.25</v>
      </c>
      <c r="D4" s="4">
        <v>2.25</v>
      </c>
      <c r="E4" s="11">
        <v>0</v>
      </c>
      <c r="F4" s="13">
        <v>0</v>
      </c>
      <c r="G4" s="13">
        <v>0</v>
      </c>
      <c r="H4" s="13">
        <f t="shared" si="0"/>
        <v>0</v>
      </c>
      <c r="I4" s="13">
        <v>0</v>
      </c>
    </row>
    <row r="5" spans="1:9" ht="15.75" thickBot="1">
      <c r="A5" s="2" t="s">
        <v>7</v>
      </c>
      <c r="B5" s="7">
        <v>190</v>
      </c>
      <c r="C5" s="4">
        <v>37.58</v>
      </c>
      <c r="D5" s="4">
        <v>37.58</v>
      </c>
      <c r="E5" s="11">
        <v>1</v>
      </c>
      <c r="F5" s="13">
        <v>45.5</v>
      </c>
      <c r="G5" s="13">
        <v>39</v>
      </c>
      <c r="H5" s="13">
        <f t="shared" si="0"/>
        <v>6.5</v>
      </c>
      <c r="I5" s="13">
        <f t="shared" si="1"/>
        <v>45.5</v>
      </c>
    </row>
    <row r="6" spans="1:9" ht="15.75" thickBot="1">
      <c r="A6" s="2" t="s">
        <v>8</v>
      </c>
      <c r="B6" s="7">
        <v>22</v>
      </c>
      <c r="C6" s="4">
        <v>9.77</v>
      </c>
      <c r="D6" s="4">
        <v>9.77</v>
      </c>
      <c r="E6" s="11">
        <v>610</v>
      </c>
      <c r="F6" s="13">
        <v>26498.7</v>
      </c>
      <c r="G6" s="13">
        <v>21812.5</v>
      </c>
      <c r="H6" s="13">
        <f t="shared" si="0"/>
        <v>4686.2000000000007</v>
      </c>
      <c r="I6" s="13">
        <f t="shared" si="1"/>
        <v>43.44049180327869</v>
      </c>
    </row>
    <row r="7" spans="1:9" ht="15.75" thickBot="1">
      <c r="A7" s="2" t="s">
        <v>9</v>
      </c>
      <c r="B7" s="7">
        <v>10</v>
      </c>
      <c r="C7" s="4">
        <v>4.87</v>
      </c>
      <c r="D7" s="4">
        <v>4.87</v>
      </c>
      <c r="E7" s="11">
        <v>3</v>
      </c>
      <c r="F7" s="13">
        <v>110.5</v>
      </c>
      <c r="G7" s="13">
        <v>117</v>
      </c>
      <c r="H7" s="15">
        <f t="shared" si="0"/>
        <v>-6.5</v>
      </c>
      <c r="I7" s="13">
        <f t="shared" si="1"/>
        <v>36.833333333333336</v>
      </c>
    </row>
    <row r="8" spans="1:9" ht="15.75" thickBot="1">
      <c r="A8" s="2" t="s">
        <v>10</v>
      </c>
      <c r="B8" s="7">
        <v>4</v>
      </c>
      <c r="C8" s="4">
        <v>0.85</v>
      </c>
      <c r="D8" s="4">
        <v>0.85</v>
      </c>
      <c r="E8" s="11">
        <v>7</v>
      </c>
      <c r="F8" s="13">
        <v>364</v>
      </c>
      <c r="G8" s="13">
        <v>273</v>
      </c>
      <c r="H8" s="13">
        <f t="shared" si="0"/>
        <v>91</v>
      </c>
      <c r="I8" s="13">
        <f t="shared" si="1"/>
        <v>52</v>
      </c>
    </row>
    <row r="9" spans="1:9" ht="15.75" thickBot="1">
      <c r="A9" s="2" t="s">
        <v>11</v>
      </c>
      <c r="B9" s="7">
        <v>1</v>
      </c>
      <c r="C9" s="4">
        <v>0.09</v>
      </c>
      <c r="D9" s="4">
        <v>0.09</v>
      </c>
      <c r="E9" s="11">
        <v>3</v>
      </c>
      <c r="F9" s="13">
        <v>110.5</v>
      </c>
      <c r="G9" s="13">
        <v>117</v>
      </c>
      <c r="H9" s="15">
        <f t="shared" si="0"/>
        <v>-6.5</v>
      </c>
      <c r="I9" s="13">
        <f t="shared" si="1"/>
        <v>36.833333333333336</v>
      </c>
    </row>
    <row r="10" spans="1:9" ht="15.75" thickBot="1">
      <c r="A10" s="2" t="s">
        <v>12</v>
      </c>
      <c r="B10" s="7">
        <v>38</v>
      </c>
      <c r="C10" s="4">
        <v>10.82</v>
      </c>
      <c r="D10" s="4">
        <v>10.82</v>
      </c>
      <c r="E10" s="11">
        <v>620</v>
      </c>
      <c r="F10" s="13">
        <v>1795.2</v>
      </c>
      <c r="G10" s="13">
        <v>1386</v>
      </c>
      <c r="H10" s="13">
        <f t="shared" si="0"/>
        <v>409.20000000000005</v>
      </c>
      <c r="I10" s="13">
        <f t="shared" si="1"/>
        <v>2.895483870967742</v>
      </c>
    </row>
    <row r="11" spans="1:9" ht="15.75" thickBot="1">
      <c r="A11" s="2" t="s">
        <v>13</v>
      </c>
      <c r="B11" s="7">
        <v>324</v>
      </c>
      <c r="C11" s="4">
        <v>54.44</v>
      </c>
      <c r="D11" s="4">
        <v>54.44</v>
      </c>
      <c r="E11" s="11">
        <v>2</v>
      </c>
      <c r="F11" s="13">
        <v>78</v>
      </c>
      <c r="G11" s="13">
        <v>78</v>
      </c>
      <c r="H11" s="13">
        <f t="shared" si="0"/>
        <v>0</v>
      </c>
      <c r="I11" s="13">
        <f t="shared" si="1"/>
        <v>39</v>
      </c>
    </row>
    <row r="12" spans="1:9" ht="15.75" thickBot="1">
      <c r="A12" s="2" t="s">
        <v>14</v>
      </c>
      <c r="B12" s="7">
        <v>51</v>
      </c>
      <c r="C12" s="4">
        <v>4.84</v>
      </c>
      <c r="D12" s="4">
        <v>4.84</v>
      </c>
      <c r="E12" s="11">
        <v>5</v>
      </c>
      <c r="F12" s="13">
        <v>195</v>
      </c>
      <c r="G12" s="13">
        <v>195</v>
      </c>
      <c r="H12" s="13">
        <f t="shared" si="0"/>
        <v>0</v>
      </c>
      <c r="I12" s="13">
        <f t="shared" si="1"/>
        <v>39</v>
      </c>
    </row>
    <row r="13" spans="1:9" ht="15.75" thickBot="1">
      <c r="A13" s="2" t="s">
        <v>15</v>
      </c>
      <c r="B13" s="7">
        <v>1</v>
      </c>
      <c r="C13" s="4">
        <v>0.35</v>
      </c>
      <c r="D13" s="4">
        <v>0.35</v>
      </c>
      <c r="E13" s="11">
        <v>0</v>
      </c>
      <c r="F13" s="13">
        <v>0</v>
      </c>
      <c r="G13" s="13">
        <v>0</v>
      </c>
      <c r="H13" s="13">
        <f t="shared" si="0"/>
        <v>0</v>
      </c>
      <c r="I13" s="13">
        <v>0</v>
      </c>
    </row>
    <row r="14" spans="1:9" ht="15.75" thickBot="1">
      <c r="A14" s="2" t="s">
        <v>16</v>
      </c>
      <c r="B14" s="7">
        <v>126</v>
      </c>
      <c r="C14" s="4">
        <v>8.1999999999999993</v>
      </c>
      <c r="D14" s="4">
        <v>8.1999999999999993</v>
      </c>
      <c r="E14" s="11">
        <v>6</v>
      </c>
      <c r="F14" s="13">
        <v>290</v>
      </c>
      <c r="G14" s="13">
        <v>234</v>
      </c>
      <c r="H14" s="13">
        <f t="shared" si="0"/>
        <v>56</v>
      </c>
      <c r="I14" s="13">
        <f t="shared" si="1"/>
        <v>48.333333333333336</v>
      </c>
    </row>
    <row r="15" spans="1:9" ht="15.75" thickBot="1">
      <c r="A15" s="2" t="s">
        <v>17</v>
      </c>
      <c r="B15" s="7">
        <v>58</v>
      </c>
      <c r="C15" s="4">
        <v>10.6</v>
      </c>
      <c r="D15" s="4">
        <v>10.6</v>
      </c>
      <c r="E15" s="11">
        <v>15</v>
      </c>
      <c r="F15" s="13">
        <v>624</v>
      </c>
      <c r="G15" s="13">
        <v>585</v>
      </c>
      <c r="H15" s="13">
        <f t="shared" si="0"/>
        <v>39</v>
      </c>
      <c r="I15" s="13">
        <f t="shared" si="1"/>
        <v>41.6</v>
      </c>
    </row>
    <row r="16" spans="1:9" ht="15.75" thickBot="1">
      <c r="A16" s="2" t="s">
        <v>18</v>
      </c>
      <c r="B16" s="7">
        <v>3</v>
      </c>
      <c r="C16" s="4">
        <v>0.3</v>
      </c>
      <c r="D16" s="4">
        <v>0.3</v>
      </c>
      <c r="E16" s="11">
        <v>5</v>
      </c>
      <c r="F16" s="13">
        <v>208</v>
      </c>
      <c r="G16" s="13">
        <v>195</v>
      </c>
      <c r="H16" s="13">
        <f t="shared" si="0"/>
        <v>13</v>
      </c>
      <c r="I16" s="13">
        <f t="shared" si="1"/>
        <v>41.6</v>
      </c>
    </row>
    <row r="17" spans="1:9" ht="15.75" thickBot="1">
      <c r="A17" s="2" t="s">
        <v>19</v>
      </c>
      <c r="B17" s="7">
        <v>9</v>
      </c>
      <c r="C17" s="4">
        <v>0.56999999999999995</v>
      </c>
      <c r="D17" s="4">
        <v>0.56999999999999995</v>
      </c>
      <c r="E17" s="11">
        <v>6</v>
      </c>
      <c r="F17" s="13">
        <v>186</v>
      </c>
      <c r="G17" s="13">
        <v>223.2</v>
      </c>
      <c r="H17" s="15">
        <f t="shared" si="0"/>
        <v>-37.199999999999989</v>
      </c>
      <c r="I17" s="13">
        <f t="shared" si="1"/>
        <v>31</v>
      </c>
    </row>
    <row r="18" spans="1:9" ht="15.75" thickBot="1">
      <c r="A18" s="2" t="s">
        <v>20</v>
      </c>
      <c r="B18" s="7">
        <v>15</v>
      </c>
      <c r="C18" s="4">
        <v>1.7</v>
      </c>
      <c r="D18" s="4">
        <v>1.7</v>
      </c>
      <c r="E18" s="11">
        <v>10</v>
      </c>
      <c r="F18" s="13">
        <v>383.5</v>
      </c>
      <c r="G18" s="13">
        <v>390</v>
      </c>
      <c r="H18" s="15">
        <f t="shared" si="0"/>
        <v>-6.5</v>
      </c>
      <c r="I18" s="13">
        <f t="shared" si="1"/>
        <v>38.35</v>
      </c>
    </row>
    <row r="19" spans="1:9" ht="15.75" thickBot="1">
      <c r="A19" s="2" t="s">
        <v>21</v>
      </c>
      <c r="B19" s="7">
        <v>332</v>
      </c>
      <c r="C19" s="4">
        <v>55.58</v>
      </c>
      <c r="D19" s="4">
        <v>55.58</v>
      </c>
      <c r="E19" s="11">
        <v>843</v>
      </c>
      <c r="F19" s="13">
        <v>35843</v>
      </c>
      <c r="G19" s="13">
        <v>31366.3</v>
      </c>
      <c r="H19" s="13">
        <f t="shared" si="0"/>
        <v>4476.7000000000007</v>
      </c>
      <c r="I19" s="13">
        <f t="shared" si="1"/>
        <v>42.518386714116254</v>
      </c>
    </row>
    <row r="20" spans="1:9" ht="15.75" thickBot="1">
      <c r="A20" s="2" t="s">
        <v>22</v>
      </c>
      <c r="B20" s="7">
        <v>94</v>
      </c>
      <c r="C20" s="4">
        <v>39.869999999999997</v>
      </c>
      <c r="D20" s="4">
        <v>39.869999999999997</v>
      </c>
      <c r="E20" s="11">
        <v>671</v>
      </c>
      <c r="F20" s="13">
        <v>24658</v>
      </c>
      <c r="G20" s="13">
        <v>25194.25</v>
      </c>
      <c r="H20" s="15">
        <f t="shared" si="0"/>
        <v>-536.25</v>
      </c>
      <c r="I20" s="13">
        <f t="shared" si="1"/>
        <v>36.748137108792847</v>
      </c>
    </row>
    <row r="21" spans="1:9" ht="15.75" thickBot="1">
      <c r="A21" s="2" t="s">
        <v>23</v>
      </c>
      <c r="B21" s="7">
        <v>669</v>
      </c>
      <c r="C21" s="4">
        <v>55.12</v>
      </c>
      <c r="D21" s="4">
        <v>55.12</v>
      </c>
      <c r="E21" s="11">
        <v>9</v>
      </c>
      <c r="F21" s="13">
        <v>318.5</v>
      </c>
      <c r="G21" s="13">
        <v>351</v>
      </c>
      <c r="H21" s="15">
        <f t="shared" si="0"/>
        <v>-32.5</v>
      </c>
      <c r="I21" s="13">
        <f t="shared" si="1"/>
        <v>35.388888888888886</v>
      </c>
    </row>
    <row r="22" spans="1:9" ht="15.75" thickBot="1">
      <c r="A22" s="2" t="s">
        <v>24</v>
      </c>
      <c r="B22" s="7">
        <v>1</v>
      </c>
      <c r="C22" s="4">
        <v>0.57999999999999996</v>
      </c>
      <c r="D22" s="4">
        <v>0.57999999999999996</v>
      </c>
      <c r="E22" s="11">
        <v>14</v>
      </c>
      <c r="F22" s="13">
        <v>624</v>
      </c>
      <c r="G22" s="13">
        <v>546</v>
      </c>
      <c r="H22" s="13">
        <f t="shared" si="0"/>
        <v>78</v>
      </c>
      <c r="I22" s="13">
        <f t="shared" si="1"/>
        <v>44.571428571428569</v>
      </c>
    </row>
    <row r="23" spans="1:9" ht="15.75" thickBot="1">
      <c r="A23" s="2" t="s">
        <v>25</v>
      </c>
      <c r="B23" s="7">
        <v>3</v>
      </c>
      <c r="C23" s="4">
        <v>0.37</v>
      </c>
      <c r="D23" s="4">
        <v>0.37</v>
      </c>
      <c r="E23" s="11">
        <v>5</v>
      </c>
      <c r="F23" s="13">
        <v>221</v>
      </c>
      <c r="G23" s="13">
        <v>195</v>
      </c>
      <c r="H23" s="13">
        <f t="shared" si="0"/>
        <v>26</v>
      </c>
      <c r="I23" s="13">
        <f t="shared" si="1"/>
        <v>44.2</v>
      </c>
    </row>
    <row r="24" spans="1:9" ht="15.75" thickBot="1">
      <c r="A24" s="2" t="s">
        <v>26</v>
      </c>
      <c r="B24" s="7">
        <v>1</v>
      </c>
      <c r="C24" s="4">
        <v>0.41</v>
      </c>
      <c r="D24" s="4">
        <v>0.41</v>
      </c>
      <c r="E24" s="11">
        <v>1</v>
      </c>
      <c r="F24" s="13">
        <v>32.5</v>
      </c>
      <c r="G24" s="13">
        <v>39</v>
      </c>
      <c r="H24" s="15">
        <f t="shared" si="0"/>
        <v>-6.5</v>
      </c>
      <c r="I24" s="13">
        <f t="shared" si="1"/>
        <v>32.5</v>
      </c>
    </row>
    <row r="25" spans="1:9" ht="15.75" thickBot="1">
      <c r="A25" s="2" t="s">
        <v>27</v>
      </c>
      <c r="B25" s="7">
        <v>2</v>
      </c>
      <c r="C25" s="4">
        <v>0.73</v>
      </c>
      <c r="D25" s="4">
        <v>0.73</v>
      </c>
      <c r="E25" s="11">
        <v>2</v>
      </c>
      <c r="F25" s="13">
        <v>78</v>
      </c>
      <c r="G25" s="13">
        <v>78</v>
      </c>
      <c r="H25" s="13">
        <f t="shared" si="0"/>
        <v>0</v>
      </c>
      <c r="I25" s="13">
        <f t="shared" si="1"/>
        <v>39</v>
      </c>
    </row>
    <row r="26" spans="1:9" ht="15.75" thickBot="1">
      <c r="A26" s="2" t="s">
        <v>28</v>
      </c>
      <c r="B26" s="7">
        <v>6</v>
      </c>
      <c r="C26" s="4">
        <v>1.87</v>
      </c>
      <c r="D26" s="4">
        <v>1.87</v>
      </c>
      <c r="E26" s="11">
        <v>3</v>
      </c>
      <c r="F26" s="13">
        <v>143</v>
      </c>
      <c r="G26" s="13">
        <v>117</v>
      </c>
      <c r="H26" s="13">
        <f t="shared" si="0"/>
        <v>26</v>
      </c>
      <c r="I26" s="13">
        <f t="shared" si="1"/>
        <v>47.666666666666664</v>
      </c>
    </row>
    <row r="27" spans="1:9" ht="15.75" thickBot="1">
      <c r="A27" s="2" t="s">
        <v>29</v>
      </c>
      <c r="B27" s="7">
        <v>23</v>
      </c>
      <c r="C27" s="4">
        <v>20.39</v>
      </c>
      <c r="D27" s="4">
        <v>17</v>
      </c>
      <c r="E27" s="11">
        <v>0</v>
      </c>
      <c r="F27" s="13">
        <v>0</v>
      </c>
      <c r="G27" s="13">
        <v>0</v>
      </c>
      <c r="H27" s="13">
        <f t="shared" si="0"/>
        <v>0</v>
      </c>
      <c r="I27" s="13">
        <v>0</v>
      </c>
    </row>
    <row r="28" spans="1:9" ht="15.75" thickBot="1">
      <c r="A28" s="2" t="s">
        <v>30</v>
      </c>
      <c r="B28" s="7">
        <v>151</v>
      </c>
      <c r="C28" s="4">
        <v>55.19</v>
      </c>
      <c r="D28" s="4">
        <v>55.19</v>
      </c>
      <c r="E28" s="11">
        <v>17</v>
      </c>
      <c r="F28" s="13">
        <v>704.5</v>
      </c>
      <c r="G28" s="13">
        <v>663</v>
      </c>
      <c r="H28" s="13">
        <f t="shared" si="0"/>
        <v>41.5</v>
      </c>
      <c r="I28" s="13">
        <f t="shared" si="1"/>
        <v>41.441176470588232</v>
      </c>
    </row>
    <row r="29" spans="1:9" ht="15.75" thickBot="1">
      <c r="A29" s="2" t="s">
        <v>31</v>
      </c>
      <c r="B29" s="7">
        <v>17</v>
      </c>
      <c r="C29" s="4">
        <v>2.37</v>
      </c>
      <c r="D29" s="4">
        <v>2.37</v>
      </c>
      <c r="E29" s="11">
        <v>4</v>
      </c>
      <c r="F29" s="13">
        <v>188.5</v>
      </c>
      <c r="G29" s="13">
        <v>156</v>
      </c>
      <c r="H29" s="13">
        <f t="shared" si="0"/>
        <v>32.5</v>
      </c>
      <c r="I29" s="13">
        <f t="shared" si="1"/>
        <v>47.125</v>
      </c>
    </row>
    <row r="30" spans="1:9" ht="15.75" thickBot="1">
      <c r="A30" s="2" t="s">
        <v>39</v>
      </c>
      <c r="B30" s="7">
        <v>11</v>
      </c>
      <c r="C30" s="4">
        <v>1.3</v>
      </c>
      <c r="D30" s="4">
        <v>1.3</v>
      </c>
    </row>
    <row r="31" spans="1:9" ht="15.75" thickBot="1">
      <c r="A31" s="2" t="s">
        <v>32</v>
      </c>
      <c r="B31" s="7">
        <v>4</v>
      </c>
      <c r="C31" s="4">
        <v>1.41</v>
      </c>
      <c r="D31" s="4">
        <v>1.41</v>
      </c>
      <c r="E31" s="11">
        <v>4</v>
      </c>
      <c r="F31" s="13">
        <v>188.5</v>
      </c>
      <c r="G31" s="13">
        <v>156</v>
      </c>
      <c r="H31" s="13">
        <f t="shared" si="0"/>
        <v>32.5</v>
      </c>
      <c r="I31" s="13">
        <f t="shared" si="1"/>
        <v>47.125</v>
      </c>
    </row>
    <row r="32" spans="1:9" ht="15.75" thickBot="1">
      <c r="A32" s="2" t="s">
        <v>33</v>
      </c>
      <c r="B32" s="7">
        <v>123</v>
      </c>
      <c r="C32" s="4">
        <v>29.16</v>
      </c>
      <c r="D32" s="4">
        <v>29.16</v>
      </c>
      <c r="E32" s="11">
        <v>6</v>
      </c>
      <c r="F32" s="13">
        <v>273</v>
      </c>
      <c r="G32" s="13">
        <v>234</v>
      </c>
      <c r="H32" s="13">
        <f t="shared" si="0"/>
        <v>39</v>
      </c>
      <c r="I32" s="13">
        <f t="shared" si="1"/>
        <v>45.5</v>
      </c>
    </row>
    <row r="33" spans="1:9" ht="15.75" thickBot="1">
      <c r="A33" s="2" t="s">
        <v>34</v>
      </c>
      <c r="B33" s="7">
        <v>3</v>
      </c>
      <c r="C33" s="4">
        <v>0.72</v>
      </c>
      <c r="D33" s="4">
        <v>0.72</v>
      </c>
      <c r="E33" s="11">
        <v>2</v>
      </c>
      <c r="F33" s="13">
        <v>82.5</v>
      </c>
      <c r="G33" s="13">
        <v>78</v>
      </c>
      <c r="H33" s="13">
        <f t="shared" si="0"/>
        <v>4.5</v>
      </c>
      <c r="I33" s="13">
        <f t="shared" si="1"/>
        <v>41.25</v>
      </c>
    </row>
    <row r="34" spans="1:9" ht="15.75" thickBot="1">
      <c r="A34" s="2" t="s">
        <v>40</v>
      </c>
      <c r="B34" s="7">
        <v>37</v>
      </c>
      <c r="C34" s="4">
        <v>8.5500000000000007</v>
      </c>
      <c r="D34" s="4">
        <v>8.5500000000000007</v>
      </c>
      <c r="E34" s="11">
        <v>44</v>
      </c>
      <c r="F34" s="13">
        <v>1904.5</v>
      </c>
      <c r="G34" s="13">
        <v>1716</v>
      </c>
      <c r="H34" s="13">
        <f t="shared" si="0"/>
        <v>188.5</v>
      </c>
      <c r="I34" s="13">
        <f t="shared" si="1"/>
        <v>43.284090909090907</v>
      </c>
    </row>
    <row r="35" spans="1:9" ht="15.75" thickBot="1">
      <c r="A35" s="2" t="s">
        <v>35</v>
      </c>
      <c r="B35" s="7">
        <v>3</v>
      </c>
      <c r="C35" s="4">
        <v>0.92</v>
      </c>
      <c r="D35" s="4">
        <v>0.92</v>
      </c>
      <c r="E35" s="11">
        <v>2</v>
      </c>
      <c r="F35" s="13">
        <v>78</v>
      </c>
      <c r="G35">
        <v>78</v>
      </c>
      <c r="H35" s="13">
        <f t="shared" si="0"/>
        <v>0</v>
      </c>
      <c r="I35" s="13">
        <f t="shared" si="1"/>
        <v>39</v>
      </c>
    </row>
    <row r="36" spans="1:9" ht="15.75" thickBot="1">
      <c r="A36" s="2" t="s">
        <v>36</v>
      </c>
      <c r="B36" s="7">
        <v>260</v>
      </c>
      <c r="C36" s="4">
        <v>54.78</v>
      </c>
      <c r="D36" s="4">
        <v>54.78</v>
      </c>
      <c r="E36" s="11">
        <v>12</v>
      </c>
      <c r="F36" s="13">
        <v>617.5</v>
      </c>
      <c r="G36">
        <v>468</v>
      </c>
      <c r="H36" s="13">
        <f t="shared" si="0"/>
        <v>149.5</v>
      </c>
      <c r="I36" s="13">
        <f t="shared" si="1"/>
        <v>51.458333333333336</v>
      </c>
    </row>
    <row r="37" spans="1:9" ht="15.75" thickBot="1">
      <c r="A37" s="2" t="s">
        <v>37</v>
      </c>
      <c r="B37" s="7">
        <v>23</v>
      </c>
      <c r="C37" s="4">
        <v>6.39</v>
      </c>
      <c r="D37" s="4">
        <v>6.39</v>
      </c>
      <c r="E37" s="11">
        <v>6</v>
      </c>
      <c r="F37" s="13">
        <v>195</v>
      </c>
      <c r="G37">
        <v>234</v>
      </c>
      <c r="H37" s="15">
        <f t="shared" si="0"/>
        <v>-39</v>
      </c>
      <c r="I37" s="13">
        <f t="shared" si="1"/>
        <v>32.5</v>
      </c>
    </row>
    <row r="38" spans="1:9" ht="15.75" thickBot="1">
      <c r="A38" s="2" t="s">
        <v>38</v>
      </c>
      <c r="B38" s="7">
        <v>139</v>
      </c>
      <c r="C38" s="4">
        <v>55.1</v>
      </c>
      <c r="D38" s="4">
        <v>55.1</v>
      </c>
      <c r="E38" s="11">
        <v>34</v>
      </c>
      <c r="F38" s="13">
        <v>1538.5</v>
      </c>
      <c r="G38" s="13">
        <v>1326</v>
      </c>
      <c r="H38" s="13">
        <f t="shared" si="0"/>
        <v>212.5</v>
      </c>
      <c r="I38" s="13">
        <f t="shared" si="1"/>
        <v>45.25</v>
      </c>
    </row>
    <row r="39" spans="1:9">
      <c r="A39" s="10" t="s">
        <v>42</v>
      </c>
      <c r="B39" s="11">
        <f>SUM(B2:B38)</f>
        <v>2827</v>
      </c>
      <c r="C39" s="13">
        <f>SUM(C2:C38)</f>
        <v>554.79000000000008</v>
      </c>
      <c r="D39" s="13">
        <f>SUM(D2:D38)</f>
        <v>551.40000000000009</v>
      </c>
      <c r="E39" s="14">
        <f t="shared" ref="E39:I39" si="2">SUM(E2:E38)</f>
        <v>2989</v>
      </c>
      <c r="F39" s="13">
        <f t="shared" si="2"/>
        <v>99220.9</v>
      </c>
      <c r="G39" s="13">
        <f t="shared" si="2"/>
        <v>89303.25</v>
      </c>
      <c r="H39" s="13">
        <f t="shared" si="2"/>
        <v>9917.6500000000015</v>
      </c>
      <c r="I39" s="13">
        <f t="shared" si="2"/>
        <v>1323.9797510038188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OUT-2011</vt:lpstr>
      <vt:lpstr>NOV-2011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Camps</dc:creator>
  <cp:lastModifiedBy>Camps</cp:lastModifiedBy>
  <dcterms:created xsi:type="dcterms:W3CDTF">2011-12-19T13:11:22Z</dcterms:created>
  <dcterms:modified xsi:type="dcterms:W3CDTF">2011-12-20T19:23:18Z</dcterms:modified>
</cp:coreProperties>
</file>