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2. Digital Transformation Metrology\CABUREK 2024 - 2025\Contoh Sertifikat\"/>
    </mc:Choice>
  </mc:AlternateContent>
  <xr:revisionPtr revIDLastSave="0" documentId="13_ncr:1_{5181B16F-CF6D-454E-A55B-C59320B72280}" xr6:coauthVersionLast="47" xr6:coauthVersionMax="47" xr10:uidLastSave="{00000000-0000-0000-0000-000000000000}"/>
  <bookViews>
    <workbookView xWindow="-110" yWindow="-110" windowWidth="19420" windowHeight="10420" activeTab="3" xr2:uid="{4A633417-EE68-4323-AD10-1AB9DEBD87F2}"/>
  </bookViews>
  <sheets>
    <sheet name="Form" sheetId="1" r:id="rId1"/>
    <sheet name="Data" sheetId="2" r:id="rId2"/>
    <sheet name="Eval" sheetId="7" r:id="rId3"/>
    <sheet name="Lap" sheetId="8" r:id="rId4"/>
  </sheets>
  <definedNames>
    <definedName name="_xlnm.Print_Area" localSheetId="3">Lap!$A:$N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F2" i="8"/>
  <c r="F3" i="8"/>
  <c r="F4" i="8"/>
  <c r="F1" i="8"/>
  <c r="AI49" i="2"/>
  <c r="AI48" i="2"/>
  <c r="N91" i="2"/>
  <c r="P91" i="2"/>
  <c r="N56" i="2"/>
  <c r="P56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AI94" i="2"/>
  <c r="AI83" i="2"/>
  <c r="AI74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AI50" i="2"/>
  <c r="P11" i="2"/>
  <c r="N14" i="2"/>
  <c r="N13" i="2"/>
  <c r="N12" i="2"/>
  <c r="N11" i="2"/>
  <c r="AK91" i="2"/>
  <c r="AI91" i="2"/>
  <c r="AK85" i="2"/>
  <c r="AK84" i="2"/>
  <c r="AK83" i="2"/>
  <c r="AI85" i="2"/>
  <c r="AI84" i="2"/>
  <c r="AK56" i="2"/>
  <c r="AI56" i="2"/>
  <c r="AK49" i="2"/>
  <c r="AK48" i="2"/>
  <c r="P83" i="2"/>
  <c r="N83" i="2"/>
  <c r="P48" i="2"/>
  <c r="N48" i="2"/>
  <c r="AF85" i="2" l="1"/>
  <c r="AE85" i="2"/>
  <c r="AD85" i="2"/>
  <c r="AC85" i="2"/>
  <c r="AB85" i="2"/>
  <c r="H85" i="2"/>
  <c r="I85" i="2"/>
  <c r="J85" i="2"/>
  <c r="K85" i="2"/>
  <c r="G85" i="2"/>
  <c r="AB50" i="2"/>
  <c r="G50" i="2"/>
  <c r="N84" i="2"/>
  <c r="P84" i="2"/>
  <c r="F100" i="8"/>
  <c r="F101" i="8"/>
  <c r="F75" i="8"/>
  <c r="F76" i="8"/>
  <c r="F77" i="8"/>
  <c r="F78" i="8"/>
  <c r="F79" i="8"/>
  <c r="F80" i="8"/>
  <c r="F81" i="8"/>
  <c r="F88" i="8"/>
  <c r="F89" i="8"/>
  <c r="F90" i="8"/>
  <c r="F91" i="8"/>
  <c r="F92" i="8"/>
  <c r="F93" i="8"/>
  <c r="F94" i="8"/>
  <c r="F95" i="8"/>
  <c r="F96" i="8"/>
  <c r="F97" i="8"/>
  <c r="F98" i="8"/>
  <c r="F99" i="8"/>
  <c r="F74" i="8"/>
  <c r="P49" i="2"/>
  <c r="AF50" i="2"/>
  <c r="AE50" i="2"/>
  <c r="AD50" i="2"/>
  <c r="AK50" i="2" s="1"/>
  <c r="AC50" i="2"/>
  <c r="N49" i="2"/>
  <c r="H50" i="2"/>
  <c r="I50" i="2"/>
  <c r="J50" i="2"/>
  <c r="K50" i="2"/>
  <c r="N85" i="2" l="1"/>
  <c r="P50" i="2"/>
  <c r="P85" i="2"/>
  <c r="N50" i="2"/>
  <c r="L61" i="8" l="1"/>
  <c r="L79" i="8" l="1"/>
  <c r="L98" i="8"/>
  <c r="L78" i="8"/>
  <c r="L89" i="8"/>
  <c r="L80" i="8"/>
  <c r="L75" i="8"/>
  <c r="L101" i="8"/>
  <c r="L93" i="8"/>
  <c r="L88" i="8"/>
  <c r="L49" i="8"/>
  <c r="L52" i="8"/>
  <c r="L66" i="8"/>
  <c r="L60" i="8"/>
  <c r="L55" i="8"/>
  <c r="L65" i="8"/>
  <c r="L67" i="8"/>
  <c r="L63" i="8"/>
  <c r="L50" i="8"/>
  <c r="L58" i="8"/>
  <c r="L59" i="8"/>
  <c r="L54" i="8"/>
  <c r="L56" i="8"/>
  <c r="L62" i="8"/>
  <c r="L53" i="8"/>
  <c r="L51" i="8"/>
  <c r="L57" i="8"/>
  <c r="L96" i="8"/>
  <c r="L81" i="8"/>
  <c r="L95" i="8"/>
  <c r="L100" i="8"/>
  <c r="L76" i="8"/>
  <c r="L92" i="8"/>
  <c r="L94" i="8"/>
  <c r="L90" i="8"/>
  <c r="L97" i="8"/>
  <c r="L99" i="8"/>
  <c r="L91" i="8"/>
  <c r="F47" i="8" l="1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46" i="8"/>
  <c r="AK19" i="2"/>
  <c r="F19" i="8"/>
  <c r="F20" i="8"/>
  <c r="F21" i="8" l="1"/>
  <c r="F18" i="8"/>
  <c r="I18" i="8"/>
  <c r="I20" i="8"/>
  <c r="I19" i="8"/>
  <c r="L18" i="8"/>
  <c r="L77" i="8" l="1"/>
  <c r="L74" i="8" l="1"/>
  <c r="I21" i="8" l="1"/>
  <c r="I75" i="8" l="1"/>
  <c r="I74" i="8"/>
  <c r="I76" i="8"/>
  <c r="I101" i="8"/>
  <c r="I97" i="8"/>
  <c r="I93" i="8"/>
  <c r="I89" i="8"/>
  <c r="I79" i="8"/>
  <c r="I100" i="8"/>
  <c r="I96" i="8"/>
  <c r="I92" i="8"/>
  <c r="I88" i="8"/>
  <c r="I78" i="8"/>
  <c r="I99" i="8"/>
  <c r="I95" i="8"/>
  <c r="I91" i="8"/>
  <c r="I81" i="8"/>
  <c r="I77" i="8"/>
  <c r="I98" i="8"/>
  <c r="I94" i="8"/>
  <c r="I90" i="8"/>
  <c r="I80" i="8"/>
  <c r="N26" i="2" l="1"/>
  <c r="AK27" i="2"/>
  <c r="AK28" i="2"/>
  <c r="AK29" i="2"/>
  <c r="AK30" i="2"/>
  <c r="AK31" i="2"/>
  <c r="AK32" i="2"/>
  <c r="AK33" i="2"/>
  <c r="AK34" i="2"/>
  <c r="AK35" i="2"/>
  <c r="AK26" i="2"/>
  <c r="AI27" i="2"/>
  <c r="AI28" i="2"/>
  <c r="AI29" i="2"/>
  <c r="AI30" i="2"/>
  <c r="AI31" i="2"/>
  <c r="I37" i="8" s="1"/>
  <c r="AI32" i="2"/>
  <c r="AI33" i="2"/>
  <c r="AI34" i="2"/>
  <c r="AI35" i="2"/>
  <c r="AI26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5" i="2"/>
  <c r="AI76" i="2"/>
  <c r="AI77" i="2"/>
  <c r="AI109" i="2"/>
  <c r="AI100" i="2"/>
  <c r="AI101" i="2"/>
  <c r="AI102" i="2"/>
  <c r="AI103" i="2"/>
  <c r="AI104" i="2"/>
  <c r="AI105" i="2"/>
  <c r="AI106" i="2"/>
  <c r="AI107" i="2"/>
  <c r="AI108" i="2"/>
  <c r="AI110" i="2"/>
  <c r="AI111" i="2"/>
  <c r="AI112" i="2"/>
  <c r="AI92" i="2"/>
  <c r="AI93" i="2"/>
  <c r="AI95" i="2"/>
  <c r="AI96" i="2"/>
  <c r="AI97" i="2"/>
  <c r="AI98" i="2"/>
  <c r="AI99" i="2"/>
  <c r="AK20" i="2"/>
  <c r="AI20" i="2"/>
  <c r="AI19" i="2"/>
  <c r="AK18" i="2"/>
  <c r="AI18" i="2"/>
  <c r="AK17" i="2"/>
  <c r="AI17" i="2"/>
  <c r="AK16" i="2"/>
  <c r="AI16" i="2"/>
  <c r="AK15" i="2"/>
  <c r="AI15" i="2"/>
  <c r="AK14" i="2"/>
  <c r="AI14" i="2"/>
  <c r="AK13" i="2"/>
  <c r="AI13" i="2"/>
  <c r="AK12" i="2"/>
  <c r="AI12" i="2"/>
  <c r="AK11" i="2"/>
  <c r="AI11" i="2"/>
  <c r="P27" i="2"/>
  <c r="L33" i="8" s="1"/>
  <c r="P28" i="2"/>
  <c r="L34" i="8" s="1"/>
  <c r="P29" i="2"/>
  <c r="L35" i="8" s="1"/>
  <c r="P30" i="2"/>
  <c r="L36" i="8" s="1"/>
  <c r="P31" i="2"/>
  <c r="L37" i="8" s="1"/>
  <c r="P32" i="2"/>
  <c r="L38" i="8" s="1"/>
  <c r="P33" i="2"/>
  <c r="L39" i="8" s="1"/>
  <c r="P34" i="2"/>
  <c r="P35" i="2"/>
  <c r="L41" i="8" s="1"/>
  <c r="P26" i="2"/>
  <c r="L32" i="8" s="1"/>
  <c r="P12" i="2"/>
  <c r="L19" i="8" s="1"/>
  <c r="P13" i="2"/>
  <c r="L20" i="8" s="1"/>
  <c r="P14" i="2"/>
  <c r="L21" i="8" s="1"/>
  <c r="P15" i="2"/>
  <c r="L22" i="8" s="1"/>
  <c r="P16" i="2"/>
  <c r="L23" i="8" s="1"/>
  <c r="P17" i="2"/>
  <c r="L24" i="8" s="1"/>
  <c r="P18" i="2"/>
  <c r="L25" i="8" s="1"/>
  <c r="P19" i="2"/>
  <c r="P20" i="2"/>
  <c r="L27" i="8" s="1"/>
  <c r="N35" i="2"/>
  <c r="N34" i="2"/>
  <c r="F40" i="8" s="1"/>
  <c r="N33" i="2"/>
  <c r="F39" i="8" s="1"/>
  <c r="N32" i="2"/>
  <c r="F38" i="8" s="1"/>
  <c r="N31" i="2"/>
  <c r="F37" i="8" s="1"/>
  <c r="N30" i="2"/>
  <c r="N29" i="2"/>
  <c r="F35" i="8" s="1"/>
  <c r="N28" i="2"/>
  <c r="N27" i="2"/>
  <c r="N15" i="2"/>
  <c r="N16" i="2"/>
  <c r="N17" i="2"/>
  <c r="F24" i="8" s="1"/>
  <c r="N18" i="2"/>
  <c r="F25" i="8" s="1"/>
  <c r="N19" i="2"/>
  <c r="N20" i="2"/>
  <c r="I35" i="8" l="1"/>
  <c r="F34" i="8"/>
  <c r="I34" i="8"/>
  <c r="F36" i="8"/>
  <c r="I36" i="8"/>
  <c r="F33" i="8"/>
  <c r="I33" i="8"/>
  <c r="F41" i="8"/>
  <c r="I41" i="8"/>
  <c r="I39" i="8"/>
  <c r="I38" i="8"/>
  <c r="F32" i="8"/>
  <c r="I32" i="8"/>
  <c r="F26" i="8"/>
  <c r="I26" i="8"/>
  <c r="F23" i="8"/>
  <c r="I23" i="8"/>
  <c r="I25" i="8"/>
  <c r="F27" i="8"/>
  <c r="I27" i="8"/>
  <c r="F22" i="8"/>
  <c r="I22" i="8"/>
  <c r="I24" i="8"/>
  <c r="I40" i="8"/>
  <c r="I66" i="8"/>
  <c r="I65" i="8"/>
  <c r="I64" i="8"/>
  <c r="I63" i="8"/>
  <c r="I62" i="8"/>
  <c r="I61" i="8"/>
  <c r="I60" i="8"/>
  <c r="I59" i="8"/>
  <c r="I57" i="8"/>
  <c r="I56" i="8"/>
  <c r="I55" i="8"/>
  <c r="I54" i="8"/>
  <c r="I53" i="8"/>
  <c r="I52" i="8"/>
  <c r="I51" i="8"/>
  <c r="I48" i="8"/>
  <c r="L64" i="8" l="1"/>
  <c r="L48" i="8"/>
  <c r="I50" i="8"/>
  <c r="I49" i="8"/>
  <c r="I47" i="8"/>
  <c r="I67" i="8"/>
  <c r="I58" i="8"/>
  <c r="L47" i="8"/>
  <c r="L46" i="8"/>
  <c r="L26" i="8"/>
  <c r="I46" i="8" l="1"/>
  <c r="L4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Hayati Amalia</author>
  </authors>
  <commentList>
    <comment ref="N54" authorId="0" shapeId="0" xr:uid="{C75126D1-1A72-4EFA-BDC3-F76F6D6BBD70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cek link rumus</t>
        </r>
      </text>
    </comment>
    <comment ref="P54" authorId="0" shapeId="0" xr:uid="{31FD2857-E17C-4F01-B774-768FD8A94103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cek link rumus</t>
        </r>
      </text>
    </comment>
    <comment ref="N89" authorId="0" shapeId="0" xr:uid="{09FD6C39-3574-4B29-A493-235B04EEBB42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Cek link rumus</t>
        </r>
      </text>
    </comment>
    <comment ref="P89" authorId="0" shapeId="0" xr:uid="{3A2FEF65-A433-440A-8E18-15C01170C4C5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Cek link rumus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Hayati Amalia</author>
  </authors>
  <commentList>
    <comment ref="AC4" authorId="0" shapeId="0" xr:uid="{44001A77-3ED7-4126-B0AE-942290020B43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rounding masih salah</t>
        </r>
      </text>
    </comment>
    <comment ref="AL41" authorId="0" shapeId="0" xr:uid="{CDD8297C-F387-4FDA-AA30-7134EF78F95A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belum menyertakan rounding</t>
        </r>
      </text>
    </comment>
    <comment ref="AL67" authorId="0" shapeId="0" xr:uid="{6DD091D1-F494-431F-B1FC-BFECA040E649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belum menyertakan rounding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Hayati Amalia</author>
  </authors>
  <commentList>
    <comment ref="I131" authorId="0" shapeId="0" xr:uid="{CE67FC2B-CB22-43F7-BF5C-D982A37F307A}">
      <text>
        <r>
          <rPr>
            <b/>
            <sz val="9"/>
            <color indexed="81"/>
            <rFont val="Tahoma"/>
            <family val="2"/>
          </rPr>
          <t>Hayati Amalia:</t>
        </r>
        <r>
          <rPr>
            <sz val="9"/>
            <color indexed="81"/>
            <rFont val="Tahoma"/>
            <family val="2"/>
          </rPr>
          <t xml:space="preserve">
5730A apakah masuk kategori standar? Apa tidak sebaiknya somehow diberi penjelasan kalau ini adalah auxiliary device?</t>
        </r>
      </text>
    </comment>
  </commentList>
</comments>
</file>

<file path=xl/sharedStrings.xml><?xml version="1.0" encoding="utf-8"?>
<sst xmlns="http://schemas.openxmlformats.org/spreadsheetml/2006/main" count="2712" uniqueCount="137">
  <si>
    <t xml:space="preserve">: </t>
  </si>
  <si>
    <t>Nama Alat</t>
  </si>
  <si>
    <t>: Thermometer Readout Chub E4</t>
  </si>
  <si>
    <t xml:space="preserve">Nama Standar </t>
  </si>
  <si>
    <t>Merk</t>
  </si>
  <si>
    <t>:  Fluke</t>
  </si>
  <si>
    <t xml:space="preserve">Merk Standar  </t>
  </si>
  <si>
    <t>Tipe</t>
  </si>
  <si>
    <t>: 1529</t>
  </si>
  <si>
    <t>No Seri</t>
  </si>
  <si>
    <t>:  B38955</t>
  </si>
  <si>
    <t>RDC (Channel 1)</t>
  </si>
  <si>
    <t>Penunjukan</t>
  </si>
  <si>
    <t>Konfigurasi</t>
  </si>
  <si>
    <t>Unit</t>
  </si>
  <si>
    <t>Standar (Ω)</t>
  </si>
  <si>
    <t>Pembacaan Alat</t>
  </si>
  <si>
    <t>Jenis standar</t>
  </si>
  <si>
    <t>Titik Ukur</t>
  </si>
  <si>
    <t>Ω</t>
  </si>
  <si>
    <t>Tanggal</t>
  </si>
  <si>
    <t>RDC (Channel 2)</t>
  </si>
  <si>
    <t>:</t>
  </si>
  <si>
    <t>Kondisi ruang</t>
  </si>
  <si>
    <t>Tegangan DC</t>
  </si>
  <si>
    <t>EMF</t>
  </si>
  <si>
    <t>Penunjukan
Alat</t>
  </si>
  <si>
    <t>Config</t>
  </si>
  <si>
    <t>mV</t>
  </si>
  <si>
    <t>UUC</t>
  </si>
  <si>
    <t>STD</t>
  </si>
  <si>
    <t>Nor</t>
  </si>
  <si>
    <t>Rev</t>
  </si>
  <si>
    <t>Rentang
Alat</t>
  </si>
  <si>
    <t>Channel 3</t>
  </si>
  <si>
    <t>Channel 4</t>
  </si>
  <si>
    <t>Tegangan DC (Channel 3)</t>
  </si>
  <si>
    <t>Tegangan DC (Channel 4)</t>
  </si>
  <si>
    <t>Penunjukan
Sumber</t>
  </si>
  <si>
    <t>Rata-Rata</t>
  </si>
  <si>
    <t>Stdev</t>
  </si>
  <si>
    <t>Resolusi</t>
  </si>
  <si>
    <t>Pembacaan Standar</t>
  </si>
  <si>
    <t>: Fluke</t>
  </si>
  <si>
    <t>Ω</t>
  </si>
  <si>
    <t>Koreksi STD</t>
  </si>
  <si>
    <t>Pembacaan STD</t>
  </si>
  <si>
    <t>Channel 1</t>
  </si>
  <si>
    <t>kΩ</t>
  </si>
  <si>
    <t>Channel 2</t>
  </si>
  <si>
    <t>Uncertainty</t>
  </si>
  <si>
    <t>Penunjukan
Source</t>
  </si>
  <si>
    <t>Koreksi Standar</t>
  </si>
  <si>
    <t>ESDM Alat</t>
  </si>
  <si>
    <t>Resolusi Alat</t>
  </si>
  <si>
    <t>EMF Alat</t>
  </si>
  <si>
    <t>ESDM STD</t>
  </si>
  <si>
    <t>Resolusi STD</t>
  </si>
  <si>
    <t>EMF STD</t>
  </si>
  <si>
    <t>Sertifikat STD</t>
  </si>
  <si>
    <t>Drift
STD</t>
  </si>
  <si>
    <t>Temp STD</t>
  </si>
  <si>
    <t>Stability Source</t>
  </si>
  <si>
    <t>Rounding</t>
  </si>
  <si>
    <t>u-gab</t>
  </si>
  <si>
    <t>Faktor Cakupan</t>
  </si>
  <si>
    <t>U-exp</t>
  </si>
  <si>
    <t>Ketidakpastian standar</t>
  </si>
  <si>
    <t>koreksi UUC</t>
  </si>
  <si>
    <t>unit</t>
  </si>
  <si>
    <t>ESDM</t>
  </si>
  <si>
    <t>Sertifikat</t>
  </si>
  <si>
    <t>Spek</t>
  </si>
  <si>
    <t>Koefisien Temperature</t>
  </si>
  <si>
    <t>U gabungan</t>
  </si>
  <si>
    <t>k</t>
  </si>
  <si>
    <t>Usert</t>
  </si>
  <si>
    <t>Aktual alat</t>
  </si>
  <si>
    <t>rata-rata pembacaan UUT</t>
  </si>
  <si>
    <t>round</t>
  </si>
  <si>
    <t>Komparasi dengan Hamon</t>
  </si>
  <si>
    <t>Pembacaan uut</t>
  </si>
  <si>
    <t>Koreksi UUC</t>
  </si>
  <si>
    <t>Pembacaan standar</t>
  </si>
  <si>
    <r>
      <t>Nama Alat/</t>
    </r>
    <r>
      <rPr>
        <i/>
        <sz val="10"/>
        <color indexed="8"/>
        <rFont val="Times New Roman"/>
        <family val="1"/>
      </rPr>
      <t>Instrument Name</t>
    </r>
  </si>
  <si>
    <t>: Chub E-4 Thermometer Readout</t>
  </si>
  <si>
    <r>
      <t>Pembuat/</t>
    </r>
    <r>
      <rPr>
        <i/>
        <sz val="10"/>
        <color indexed="8"/>
        <rFont val="Times New Roman"/>
        <family val="1"/>
      </rPr>
      <t>Manufacturer</t>
    </r>
  </si>
  <si>
    <r>
      <t>Model/</t>
    </r>
    <r>
      <rPr>
        <i/>
        <sz val="10"/>
        <color indexed="8"/>
        <rFont val="Times New Roman"/>
        <family val="1"/>
      </rPr>
      <t>Model</t>
    </r>
  </si>
  <si>
    <r>
      <t>No.Seri/</t>
    </r>
    <r>
      <rPr>
        <i/>
        <sz val="10"/>
        <color indexed="8"/>
        <rFont val="Times New Roman"/>
        <family val="1"/>
      </rPr>
      <t>Serial Number</t>
    </r>
  </si>
  <si>
    <r>
      <t>Tanggal Kalibrasi/</t>
    </r>
    <r>
      <rPr>
        <i/>
        <sz val="10"/>
        <color indexed="8"/>
        <rFont val="Times New Roman"/>
        <family val="1"/>
      </rPr>
      <t>Calibration Date</t>
    </r>
  </si>
  <si>
    <r>
      <t>Tempat Kalibrasi/</t>
    </r>
    <r>
      <rPr>
        <i/>
        <sz val="10"/>
        <color indexed="8"/>
        <rFont val="Times New Roman"/>
        <family val="1"/>
      </rPr>
      <t>Calibration Place</t>
    </r>
  </si>
  <si>
    <t>: Lab SNSU BSN</t>
  </si>
  <si>
    <r>
      <t>Hasil Kalibrasi/</t>
    </r>
    <r>
      <rPr>
        <b/>
        <i/>
        <u/>
        <sz val="10"/>
        <color indexed="8"/>
        <rFont val="Times New Roman"/>
        <family val="1"/>
      </rPr>
      <t>Calibration Result</t>
    </r>
  </si>
  <si>
    <r>
      <t>Kondisi Ruangan/</t>
    </r>
    <r>
      <rPr>
        <b/>
        <i/>
        <sz val="10"/>
        <color indexed="8"/>
        <rFont val="Times New Roman"/>
        <family val="1"/>
      </rPr>
      <t>Environmental Condition</t>
    </r>
  </si>
  <si>
    <r>
      <t>Suhu/</t>
    </r>
    <r>
      <rPr>
        <i/>
        <sz val="10"/>
        <color indexed="8"/>
        <rFont val="Times New Roman"/>
        <family val="1"/>
      </rPr>
      <t>Temperature</t>
    </r>
  </si>
  <si>
    <r>
      <t>Kelembaban Relatif/</t>
    </r>
    <r>
      <rPr>
        <i/>
        <sz val="10"/>
        <color indexed="8"/>
        <rFont val="Times New Roman"/>
        <family val="1"/>
      </rPr>
      <t>Relative Humidity</t>
    </r>
  </si>
  <si>
    <r>
      <t xml:space="preserve">Tahanan / </t>
    </r>
    <r>
      <rPr>
        <i/>
        <sz val="10"/>
        <color indexed="8"/>
        <rFont val="Times New Roman"/>
        <family val="1"/>
      </rPr>
      <t xml:space="preserve">Resistance </t>
    </r>
  </si>
  <si>
    <t xml:space="preserve">Rentang </t>
  </si>
  <si>
    <t>Koreksi</t>
  </si>
  <si>
    <t>Ketidakpastian</t>
  </si>
  <si>
    <t xml:space="preserve">Range </t>
  </si>
  <si>
    <t>Measurement Point</t>
  </si>
  <si>
    <t>Instrument Reading</t>
  </si>
  <si>
    <t>Correction</t>
  </si>
  <si>
    <r>
      <t>Tegangan DC /</t>
    </r>
    <r>
      <rPr>
        <i/>
        <sz val="10"/>
        <color indexed="8"/>
        <rFont val="Times New Roman"/>
        <family val="1"/>
      </rPr>
      <t xml:space="preserve"> DC Voltage</t>
    </r>
    <r>
      <rPr>
        <b/>
        <sz val="12"/>
        <color indexed="8"/>
        <rFont val="Times New Roman"/>
        <family val="1"/>
      </rPr>
      <t xml:space="preserve"> </t>
    </r>
  </si>
  <si>
    <r>
      <t xml:space="preserve">Catatan/ </t>
    </r>
    <r>
      <rPr>
        <b/>
        <i/>
        <sz val="11"/>
        <color theme="1"/>
        <rFont val="Times New Roman"/>
        <family val="1"/>
      </rPr>
      <t>Notes</t>
    </r>
    <r>
      <rPr>
        <b/>
        <sz val="11"/>
        <color theme="1"/>
        <rFont val="Times New Roman"/>
        <family val="1"/>
      </rPr>
      <t xml:space="preserve"> </t>
    </r>
  </si>
  <si>
    <t xml:space="preserve"> for Voltage DC  using the standard instruments that are traceable to SI through SNSU-BSN.</t>
  </si>
  <si>
    <t xml:space="preserve">The standard instruments used were : </t>
  </si>
  <si>
    <t xml:space="preserve">The uncertainty of measurement was calculated with the confidence level not less than 95 % andcoverage factor of k = 2. </t>
  </si>
  <si>
    <t>: Nibras Fitrah Yayienda, M.T.</t>
  </si>
  <si>
    <t>: Hayati Amalia, M.T.</t>
  </si>
  <si>
    <t>: 25~26 Juli 2024</t>
  </si>
  <si>
    <t>: (23 ± 1) °C</t>
  </si>
  <si>
    <t>: (58 ± 4) %RH</t>
  </si>
  <si>
    <t xml:space="preserve">Hasil kalibrasi ini diperoleh berdasarkan prosedur kalibrasi I.ME.2.03 dan I.ME.2.10 untuk resistansi &amp;  </t>
  </si>
  <si>
    <t>I.ME 1.06 untuk Tegangan DC dengan menggunakan alat standar yang tertelusur ke SI melalui SNSU-BSN./</t>
  </si>
  <si>
    <t xml:space="preserve">This calibration result was acquired based on the procedure of I.ME.2.03 and I.ME.2.10 for resistance  &amp;  I.ME 1.06 </t>
  </si>
  <si>
    <t xml:space="preserve">8.5 Digit Reference Multimeter Fluke  8508A (SN 941254407) , Multifunction Calibrator Fluke 5730A </t>
  </si>
  <si>
    <t>(SN. 4978506) , Standard Resistor Tinsley 5685A (SN. 7003/8), Standard Resistor Tinsley 5685A (SN. 8736/04)</t>
  </si>
  <si>
    <t xml:space="preserve">Standard Resistor Tinsley 5685A (SN. 9741/10), Standard Resistor Tinsley 5685A (SN. 9742/11), Standard </t>
  </si>
  <si>
    <t>Resistor Tinsley 5685B (SN. 9739/04) dan Resistance Transfer Standar Guildline 9350/100Ω (SN. 66259)</t>
  </si>
  <si>
    <t>ok</t>
  </si>
  <si>
    <t>not ok</t>
  </si>
  <si>
    <t>Alat standar yang digunakan adalah sebagai berikut :</t>
  </si>
  <si>
    <t>: B12345678</t>
  </si>
  <si>
    <t xml:space="preserve">(SN. 4978506) , Standard Resistor Tinsley 5685A (SN. 7003/8), Standard Resistor Tinsley 5685A </t>
  </si>
  <si>
    <t xml:space="preserve">(SN. 8736/04), Standard Resistor Tinsley 5685A (SN. 9741/10), Standard Resistor Tinsley 5685A </t>
  </si>
  <si>
    <t xml:space="preserve">(SN. 9742/11), Standard Resistor Tinsley 5685B (SN. 9739/04) dan Resistance Transfer Standar Guildline </t>
  </si>
  <si>
    <t xml:space="preserve">Ketidakpastian pengukuran dihitung dengan tingkat kepercayaan tidak kurang dari 95% dan faktor </t>
  </si>
  <si>
    <t>cakupan k = 2./</t>
  </si>
  <si>
    <t>9350/100Ω (SN. 66259). /</t>
  </si>
  <si>
    <r>
      <t xml:space="preserve">==== Akhir dari Sertifikat/ </t>
    </r>
    <r>
      <rPr>
        <b/>
        <i/>
        <sz val="10"/>
        <rFont val="Times New Roman"/>
        <family val="1"/>
      </rPr>
      <t>End of Certificate</t>
    </r>
    <r>
      <rPr>
        <b/>
        <i/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====</t>
    </r>
  </si>
  <si>
    <r>
      <rPr>
        <sz val="11"/>
        <color theme="1"/>
        <rFont val="Times New Roman"/>
        <family val="1"/>
      </rPr>
      <t>Dikalibrasi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Calibrated by</t>
    </r>
  </si>
  <si>
    <r>
      <rPr>
        <sz val="11"/>
        <color theme="1"/>
        <rFont val="Times New Roman"/>
        <family val="1"/>
      </rPr>
      <t>Diperiksa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Checked by</t>
    </r>
  </si>
  <si>
    <r>
      <t xml:space="preserve">  (Penyelia/</t>
    </r>
    <r>
      <rPr>
        <i/>
        <sz val="10"/>
        <color theme="1"/>
        <rFont val="Times New Roman"/>
        <family val="1"/>
      </rPr>
      <t>Supervisor</t>
    </r>
    <r>
      <rPr>
        <sz val="11"/>
        <color theme="1"/>
        <rFont val="Times New Roman"/>
        <family val="1"/>
      </rPr>
      <t>)</t>
    </r>
  </si>
  <si>
    <t>: Agah Faisal, M.Sc.</t>
  </si>
  <si>
    <r>
      <t xml:space="preserve">  (Ka. Lab SNSU Kelistrikan/</t>
    </r>
    <r>
      <rPr>
        <i/>
        <sz val="10"/>
        <color theme="1"/>
        <rFont val="Times New Roman"/>
        <family val="1"/>
      </rPr>
      <t>Head of NMS for Electricity Laboratory</t>
    </r>
    <r>
      <rPr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</si>
</sst>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"/>
    <numFmt numFmtId="165" formatCode="0.000000"/>
    <numFmt numFmtId="168" formatCode="0.0000"/>
    <numFmt numFmtId="169" formatCode="0.000"/>
    <numFmt numFmtId="170" formatCode="0.0.E+00"/>
    <numFmt numFmtId="172" formatCode="0.000.E+00"/>
    <numFmt numFmtId="173" formatCode="0.000\ 00"/>
    <numFmt numFmtId="174" formatCode="0.0000\ \ "/>
    <numFmt numFmtId="175" formatCode="0.000\ \ \ "/>
    <numFmt numFmtId="176" formatCode="0.000\ 00\ \ 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2"/>
      <color indexed="8"/>
      <name val="Times New Roman"/>
      <family val="1"/>
    </font>
    <font>
      <i/>
      <sz val="10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indexed="8"/>
      <name val="Courier New"/>
      <family val="3"/>
    </font>
    <font>
      <i/>
      <sz val="9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9"/>
      <name val="Times New Roman"/>
      <family val="1"/>
    </font>
    <font>
      <sz val="11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i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10" fillId="0" borderId="0"/>
    <xf numFmtId="0" fontId="11" fillId="0" borderId="0"/>
    <xf numFmtId="0" fontId="10" fillId="0" borderId="0"/>
  </cellStyleXfs>
  <cellXfs count="154">
    <xf numFmtId="0" fontId="0" fillId="0" borderId="0" xfId="0"/>
    <xf numFmtId="0" fontId="2" fillId="0" borderId="0" xfId="0" applyFont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6" xfId="0" applyFont="1" applyBorder="1"/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vertical="center"/>
    </xf>
    <xf numFmtId="0" fontId="2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2" fillId="0" borderId="16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2" fillId="3" borderId="4" xfId="0" applyFont="1" applyFill="1" applyBorder="1"/>
    <xf numFmtId="0" fontId="8" fillId="0" borderId="0" xfId="0" applyFont="1"/>
    <xf numFmtId="0" fontId="2" fillId="0" borderId="14" xfId="0" applyFont="1" applyBorder="1"/>
    <xf numFmtId="0" fontId="0" fillId="0" borderId="14" xfId="0" applyBorder="1"/>
    <xf numFmtId="0" fontId="0" fillId="0" borderId="4" xfId="0" applyBorder="1"/>
    <xf numFmtId="0" fontId="7" fillId="0" borderId="0" xfId="0" applyFont="1"/>
    <xf numFmtId="168" fontId="2" fillId="0" borderId="4" xfId="0" applyNumberFormat="1" applyFont="1" applyBorder="1"/>
    <xf numFmtId="164" fontId="2" fillId="0" borderId="4" xfId="0" applyNumberFormat="1" applyFont="1" applyBorder="1"/>
    <xf numFmtId="0" fontId="2" fillId="5" borderId="4" xfId="0" applyFont="1" applyFill="1" applyBorder="1"/>
    <xf numFmtId="0" fontId="13" fillId="0" borderId="4" xfId="0" applyFont="1" applyBorder="1"/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0" xfId="0" applyFont="1"/>
    <xf numFmtId="0" fontId="0" fillId="0" borderId="14" xfId="0" applyBorder="1" applyAlignment="1">
      <alignment horizontal="left"/>
    </xf>
    <xf numFmtId="169" fontId="0" fillId="0" borderId="14" xfId="0" applyNumberForma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2" fillId="0" borderId="1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1" fontId="2" fillId="0" borderId="4" xfId="0" applyNumberFormat="1" applyFont="1" applyBorder="1"/>
    <xf numFmtId="172" fontId="2" fillId="0" borderId="4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9" fillId="0" borderId="0" xfId="0" applyFont="1"/>
    <xf numFmtId="0" fontId="6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2" fillId="0" borderId="0" xfId="0" applyFont="1"/>
    <xf numFmtId="0" fontId="30" fillId="0" borderId="0" xfId="0" applyFont="1"/>
    <xf numFmtId="165" fontId="2" fillId="0" borderId="4" xfId="0" applyNumberFormat="1" applyFont="1" applyBorder="1"/>
    <xf numFmtId="0" fontId="31" fillId="0" borderId="0" xfId="0" applyFont="1"/>
    <xf numFmtId="168" fontId="2" fillId="0" borderId="0" xfId="0" applyNumberFormat="1" applyFont="1"/>
    <xf numFmtId="169" fontId="2" fillId="0" borderId="4" xfId="0" applyNumberFormat="1" applyFont="1" applyBorder="1"/>
    <xf numFmtId="0" fontId="34" fillId="0" borderId="4" xfId="0" applyFont="1" applyBorder="1"/>
    <xf numFmtId="0" fontId="34" fillId="0" borderId="0" xfId="0" applyFont="1"/>
    <xf numFmtId="0" fontId="35" fillId="0" borderId="8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173" fontId="24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1" fontId="0" fillId="0" borderId="4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5" fillId="0" borderId="8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21" fillId="0" borderId="20" xfId="1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/>
    </xf>
    <xf numFmtId="173" fontId="24" fillId="0" borderId="0" xfId="0" applyNumberFormat="1" applyFont="1" applyAlignment="1">
      <alignment horizontal="right"/>
    </xf>
    <xf numFmtId="174" fontId="24" fillId="0" borderId="0" xfId="0" applyNumberFormat="1" applyFont="1" applyAlignment="1">
      <alignment horizontal="right"/>
    </xf>
    <xf numFmtId="0" fontId="22" fillId="0" borderId="21" xfId="1" applyFont="1" applyBorder="1" applyAlignment="1">
      <alignment horizontal="center" vertical="center"/>
    </xf>
    <xf numFmtId="0" fontId="22" fillId="0" borderId="21" xfId="2" applyFont="1" applyBorder="1" applyAlignment="1">
      <alignment horizontal="center" vertical="center"/>
    </xf>
    <xf numFmtId="0" fontId="24" fillId="0" borderId="20" xfId="0" applyFont="1" applyBorder="1" applyAlignment="1">
      <alignment horizontal="right"/>
    </xf>
    <xf numFmtId="0" fontId="24" fillId="0" borderId="0" xfId="0" applyFont="1" applyAlignment="1">
      <alignment horizontal="right"/>
    </xf>
    <xf numFmtId="0" fontId="22" fillId="0" borderId="23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175" fontId="24" fillId="0" borderId="0" xfId="0" applyNumberFormat="1" applyFont="1" applyAlignment="1">
      <alignment horizontal="right"/>
    </xf>
    <xf numFmtId="176" fontId="24" fillId="0" borderId="0" xfId="0" applyNumberFormat="1" applyFont="1" applyAlignment="1">
      <alignment horizontal="right"/>
    </xf>
    <xf numFmtId="0" fontId="21" fillId="0" borderId="22" xfId="2" applyFont="1" applyBorder="1" applyAlignment="1">
      <alignment horizontal="center" vertical="center"/>
    </xf>
    <xf numFmtId="0" fontId="22" fillId="0" borderId="23" xfId="2" applyFont="1" applyBorder="1" applyAlignment="1">
      <alignment horizontal="center" vertical="center"/>
    </xf>
    <xf numFmtId="0" fontId="23" fillId="0" borderId="22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right" wrapText="1"/>
    </xf>
    <xf numFmtId="0" fontId="28" fillId="0" borderId="20" xfId="3" quotePrefix="1" applyFont="1" applyBorder="1" applyAlignment="1">
      <alignment horizontal="center"/>
    </xf>
    <xf numFmtId="0" fontId="15" fillId="0" borderId="0" xfId="0" applyFont="1" applyAlignment="1"/>
    <xf numFmtId="0" fontId="7" fillId="2" borderId="0" xfId="0" applyFont="1" applyFill="1" applyAlignment="1"/>
    <xf numFmtId="0" fontId="3" fillId="0" borderId="0" xfId="0" applyFont="1"/>
    <xf numFmtId="0" fontId="15" fillId="0" borderId="0" xfId="0" applyFont="1" applyFill="1" applyAlignment="1"/>
    <xf numFmtId="0" fontId="7" fillId="0" borderId="0" xfId="0" applyFont="1" applyFill="1" applyAlignment="1"/>
  </cellXfs>
  <cellStyles count="4">
    <cellStyle name="Normal" xfId="0" builtinId="0"/>
    <cellStyle name="Normal 4 12 2 2 2 2 3 4" xfId="1" xr:uid="{BE3F92EF-0487-4C93-AAF8-B2A15E770301}"/>
    <cellStyle name="Normal 4 2 3 3 3 3 2 2" xfId="3" xr:uid="{FA72F1A9-7D18-4F79-AD05-DDBB602B504F}"/>
    <cellStyle name="Normal 9 3" xfId="2" xr:uid="{1884B641-6168-4C45-A560-4D16F15FCB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865B-0CBB-4ABC-9D3E-6FC699094AEA}">
  <dimension ref="A1:W171"/>
  <sheetViews>
    <sheetView view="pageLayout" topLeftCell="A79" zoomScaleNormal="100" workbookViewId="0">
      <selection activeCell="R31" sqref="R31:V33"/>
    </sheetView>
  </sheetViews>
  <sheetFormatPr defaultColWidth="8.90625" defaultRowHeight="14" x14ac:dyDescent="0.3"/>
  <cols>
    <col min="1" max="1" width="8.90625" style="1"/>
    <col min="2" max="2" width="3.54296875" style="1" customWidth="1"/>
    <col min="3" max="3" width="12.36328125" style="1" customWidth="1"/>
    <col min="4" max="4" width="8" style="1" customWidth="1"/>
    <col min="5" max="5" width="7.6328125" style="1" customWidth="1"/>
    <col min="6" max="10" width="12.54296875" style="1" customWidth="1"/>
    <col min="11" max="11" width="11.1796875" style="1" customWidth="1"/>
    <col min="12" max="12" width="6.90625" style="1" customWidth="1"/>
    <col min="13" max="16384" width="8.90625" style="1"/>
  </cols>
  <sheetData>
    <row r="1" spans="1:23" x14ac:dyDescent="0.3">
      <c r="I1" s="1" t="s">
        <v>20</v>
      </c>
      <c r="J1" s="1" t="s">
        <v>0</v>
      </c>
    </row>
    <row r="2" spans="1:23" x14ac:dyDescent="0.3">
      <c r="A2" s="1" t="s">
        <v>1</v>
      </c>
      <c r="C2" s="1" t="s">
        <v>2</v>
      </c>
      <c r="I2" s="1" t="s">
        <v>3</v>
      </c>
      <c r="J2" s="1" t="s">
        <v>22</v>
      </c>
    </row>
    <row r="3" spans="1:23" x14ac:dyDescent="0.3">
      <c r="A3" s="1" t="s">
        <v>4</v>
      </c>
      <c r="C3" s="1" t="s">
        <v>5</v>
      </c>
      <c r="I3" s="1" t="s">
        <v>6</v>
      </c>
      <c r="J3" s="1" t="s">
        <v>22</v>
      </c>
    </row>
    <row r="4" spans="1:23" x14ac:dyDescent="0.3">
      <c r="A4" s="1" t="s">
        <v>7</v>
      </c>
      <c r="C4" s="1" t="s">
        <v>8</v>
      </c>
      <c r="I4" s="1" t="s">
        <v>7</v>
      </c>
      <c r="J4" s="1" t="s">
        <v>22</v>
      </c>
    </row>
    <row r="5" spans="1:23" x14ac:dyDescent="0.3">
      <c r="A5" s="1" t="s">
        <v>9</v>
      </c>
      <c r="C5" s="1" t="s">
        <v>10</v>
      </c>
      <c r="I5" s="1" t="s">
        <v>9</v>
      </c>
      <c r="J5" s="1" t="s">
        <v>22</v>
      </c>
    </row>
    <row r="6" spans="1:23" x14ac:dyDescent="0.3">
      <c r="I6" s="1" t="s">
        <v>23</v>
      </c>
      <c r="J6" s="1" t="s">
        <v>22</v>
      </c>
    </row>
    <row r="8" spans="1:23" x14ac:dyDescent="0.3">
      <c r="A8" s="1" t="s">
        <v>11</v>
      </c>
    </row>
    <row r="9" spans="1:23" x14ac:dyDescent="0.3">
      <c r="A9" s="93" t="s">
        <v>18</v>
      </c>
      <c r="B9" s="93"/>
      <c r="C9" s="2" t="s">
        <v>12</v>
      </c>
      <c r="D9" s="89" t="s">
        <v>13</v>
      </c>
      <c r="E9" s="91" t="s">
        <v>17</v>
      </c>
      <c r="F9" s="85" t="s">
        <v>16</v>
      </c>
      <c r="G9" s="86"/>
      <c r="H9" s="86"/>
      <c r="I9" s="86"/>
      <c r="J9" s="86"/>
      <c r="K9" s="87" t="s">
        <v>14</v>
      </c>
      <c r="M9" s="93" t="s">
        <v>18</v>
      </c>
      <c r="N9" s="93"/>
      <c r="O9" s="2" t="s">
        <v>12</v>
      </c>
      <c r="P9" s="89" t="s">
        <v>13</v>
      </c>
      <c r="Q9" s="91" t="s">
        <v>17</v>
      </c>
      <c r="R9" s="85" t="s">
        <v>16</v>
      </c>
      <c r="S9" s="86"/>
      <c r="T9" s="86"/>
      <c r="U9" s="86"/>
      <c r="V9" s="86"/>
      <c r="W9" s="87" t="s">
        <v>14</v>
      </c>
    </row>
    <row r="10" spans="1:23" x14ac:dyDescent="0.3">
      <c r="A10" s="94"/>
      <c r="B10" s="94"/>
      <c r="C10" s="3" t="s">
        <v>15</v>
      </c>
      <c r="D10" s="90"/>
      <c r="E10" s="92"/>
      <c r="F10" s="4">
        <v>1</v>
      </c>
      <c r="G10" s="4">
        <v>2</v>
      </c>
      <c r="H10" s="4">
        <v>3</v>
      </c>
      <c r="I10" s="4">
        <v>4</v>
      </c>
      <c r="J10" s="5">
        <v>5</v>
      </c>
      <c r="K10" s="88"/>
      <c r="M10" s="94"/>
      <c r="N10" s="94"/>
      <c r="O10" s="3" t="s">
        <v>15</v>
      </c>
      <c r="P10" s="90"/>
      <c r="Q10" s="92"/>
      <c r="R10" s="4">
        <v>1</v>
      </c>
      <c r="S10" s="4">
        <v>2</v>
      </c>
      <c r="T10" s="4">
        <v>3</v>
      </c>
      <c r="U10" s="4">
        <v>4</v>
      </c>
      <c r="V10" s="5">
        <v>5</v>
      </c>
      <c r="W10" s="88"/>
    </row>
    <row r="11" spans="1:23" x14ac:dyDescent="0.3">
      <c r="A11" s="6">
        <v>1</v>
      </c>
      <c r="B11" s="6" t="s">
        <v>19</v>
      </c>
      <c r="C11" s="6"/>
      <c r="D11" s="6"/>
      <c r="E11" s="6"/>
      <c r="F11" s="6">
        <v>0.99990000000000001</v>
      </c>
      <c r="G11" s="6">
        <v>1.0013000000000001</v>
      </c>
      <c r="H11" s="6">
        <v>0.99750000000000005</v>
      </c>
      <c r="I11" s="6">
        <v>0.99909999999999999</v>
      </c>
      <c r="J11" s="6">
        <v>0.99709999999999999</v>
      </c>
      <c r="K11" s="6"/>
      <c r="M11" s="6">
        <v>1</v>
      </c>
      <c r="N11" s="6" t="s">
        <v>19</v>
      </c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6">
        <v>10</v>
      </c>
      <c r="B12" s="6" t="s">
        <v>19</v>
      </c>
      <c r="C12" s="6"/>
      <c r="D12" s="6"/>
      <c r="E12" s="6"/>
      <c r="F12" s="6">
        <v>10.0002</v>
      </c>
      <c r="G12" s="6">
        <v>10.0001</v>
      </c>
      <c r="H12" s="6">
        <v>10.0001</v>
      </c>
      <c r="I12" s="6">
        <v>10.000299999999999</v>
      </c>
      <c r="J12" s="6">
        <v>10</v>
      </c>
      <c r="K12" s="6"/>
      <c r="M12" s="6">
        <v>10</v>
      </c>
      <c r="N12" s="6" t="s">
        <v>19</v>
      </c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>
        <v>25</v>
      </c>
      <c r="B13" s="6" t="s">
        <v>19</v>
      </c>
      <c r="C13" s="6"/>
      <c r="D13" s="6"/>
      <c r="E13" s="6"/>
      <c r="F13" s="6">
        <v>24.9998</v>
      </c>
      <c r="G13" s="6">
        <v>25</v>
      </c>
      <c r="H13" s="6">
        <v>24.9999</v>
      </c>
      <c r="I13" s="6">
        <v>24.999600000000001</v>
      </c>
      <c r="J13" s="6">
        <v>24.999500000000001</v>
      </c>
      <c r="K13" s="6"/>
      <c r="M13" s="6">
        <v>25</v>
      </c>
      <c r="N13" s="6" t="s">
        <v>19</v>
      </c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>
        <v>50</v>
      </c>
      <c r="B14" s="6" t="s">
        <v>19</v>
      </c>
      <c r="C14" s="6"/>
      <c r="D14" s="6"/>
      <c r="E14" s="6"/>
      <c r="F14" s="42">
        <v>50</v>
      </c>
      <c r="G14" s="42">
        <v>49.999000000000002</v>
      </c>
      <c r="H14" s="42">
        <v>50.0002</v>
      </c>
      <c r="I14" s="42">
        <v>50</v>
      </c>
      <c r="J14" s="42">
        <v>50.000100000000003</v>
      </c>
      <c r="K14" s="6"/>
      <c r="M14" s="6">
        <v>50</v>
      </c>
      <c r="N14" s="6" t="s">
        <v>19</v>
      </c>
      <c r="O14" s="6"/>
      <c r="P14" s="6"/>
      <c r="Q14" s="6"/>
      <c r="R14" s="6">
        <v>49.999339999999997</v>
      </c>
      <c r="S14" s="6">
        <v>49.99933</v>
      </c>
      <c r="T14" s="6">
        <v>49.99933</v>
      </c>
      <c r="U14" s="6">
        <v>49.99933</v>
      </c>
      <c r="V14" s="6">
        <v>49.99933</v>
      </c>
      <c r="W14" s="6"/>
    </row>
    <row r="15" spans="1:23" x14ac:dyDescent="0.3">
      <c r="A15" s="6">
        <v>100</v>
      </c>
      <c r="B15" s="6" t="s">
        <v>19</v>
      </c>
      <c r="C15" s="6"/>
      <c r="D15" s="6"/>
      <c r="E15" s="6"/>
      <c r="F15" s="6">
        <v>100.0004</v>
      </c>
      <c r="G15" s="6">
        <v>100.0005</v>
      </c>
      <c r="H15" s="6">
        <v>99.999499999999998</v>
      </c>
      <c r="I15" s="6">
        <v>100.0005</v>
      </c>
      <c r="J15" s="6">
        <v>99.999700000000004</v>
      </c>
      <c r="K15" s="6"/>
      <c r="M15" s="6">
        <v>100</v>
      </c>
      <c r="N15" s="6" t="s">
        <v>19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6">
        <v>200</v>
      </c>
      <c r="B16" s="6" t="s">
        <v>19</v>
      </c>
      <c r="C16" s="6"/>
      <c r="D16" s="6"/>
      <c r="E16" s="6"/>
      <c r="F16" s="42">
        <v>200.00049999999999</v>
      </c>
      <c r="G16" s="42">
        <v>200.00069999999999</v>
      </c>
      <c r="H16" s="42">
        <v>200.001</v>
      </c>
      <c r="I16" s="42">
        <v>200.0017</v>
      </c>
      <c r="J16" s="42">
        <v>200.0018</v>
      </c>
      <c r="K16" s="6"/>
      <c r="M16" s="6">
        <v>200</v>
      </c>
      <c r="N16" s="6" t="s">
        <v>19</v>
      </c>
      <c r="O16" s="6"/>
      <c r="P16" s="6"/>
      <c r="Q16" s="6"/>
      <c r="R16" s="6">
        <v>0.1999976</v>
      </c>
      <c r="S16" s="6">
        <v>0.19999720000000001</v>
      </c>
      <c r="T16" s="6">
        <v>0.19999700000000001</v>
      </c>
      <c r="U16" s="6">
        <v>0.1999968</v>
      </c>
      <c r="V16" s="6">
        <v>0.1999967</v>
      </c>
      <c r="W16" s="6"/>
    </row>
    <row r="17" spans="1:23" x14ac:dyDescent="0.3">
      <c r="A17" s="6">
        <v>300</v>
      </c>
      <c r="B17" s="6" t="s">
        <v>19</v>
      </c>
      <c r="C17" s="6"/>
      <c r="D17" s="6"/>
      <c r="E17" s="6"/>
      <c r="F17" s="42">
        <v>300.00110000000001</v>
      </c>
      <c r="G17" s="42">
        <v>300.0009</v>
      </c>
      <c r="H17" s="42">
        <v>300.00139999999999</v>
      </c>
      <c r="I17" s="42">
        <v>300.00189999999998</v>
      </c>
      <c r="J17" s="42">
        <v>300.00150000000002</v>
      </c>
      <c r="K17" s="6"/>
      <c r="M17" s="6">
        <v>300</v>
      </c>
      <c r="N17" s="6" t="s">
        <v>19</v>
      </c>
      <c r="O17" s="6"/>
      <c r="P17" s="6"/>
      <c r="Q17" s="6"/>
      <c r="R17" s="6">
        <v>0.29999340000000002</v>
      </c>
      <c r="S17" s="6">
        <v>0.29999350000000002</v>
      </c>
      <c r="T17" s="6">
        <v>0.29999340000000002</v>
      </c>
      <c r="U17" s="6">
        <v>0.29999340000000002</v>
      </c>
      <c r="V17" s="6">
        <v>0.29999350000000002</v>
      </c>
      <c r="W17" s="6"/>
    </row>
    <row r="18" spans="1:23" x14ac:dyDescent="0.3">
      <c r="A18" s="6">
        <v>400</v>
      </c>
      <c r="B18" s="6" t="s">
        <v>19</v>
      </c>
      <c r="C18" s="6"/>
      <c r="D18" s="6"/>
      <c r="E18" s="6"/>
      <c r="F18" s="42">
        <v>400.00240000000002</v>
      </c>
      <c r="G18" s="42">
        <v>400.00450000000001</v>
      </c>
      <c r="H18" s="42">
        <v>400.00229999999999</v>
      </c>
      <c r="I18" s="42">
        <v>400.00349999999997</v>
      </c>
      <c r="J18" s="42">
        <v>400.00319999999999</v>
      </c>
      <c r="K18" s="6"/>
      <c r="M18" s="6">
        <v>400</v>
      </c>
      <c r="N18" s="6" t="s">
        <v>19</v>
      </c>
      <c r="O18" s="6"/>
      <c r="P18" s="6"/>
      <c r="Q18" s="6"/>
      <c r="R18" s="6">
        <v>0.39999109999999999</v>
      </c>
      <c r="S18" s="6">
        <v>0.39999129999999999</v>
      </c>
      <c r="T18" s="6">
        <v>0.39999129999999999</v>
      </c>
      <c r="U18" s="6">
        <v>0.39999129999999999</v>
      </c>
      <c r="V18" s="6">
        <v>0.39999129999999999</v>
      </c>
      <c r="W18" s="6"/>
    </row>
    <row r="19" spans="1:23" x14ac:dyDescent="0.3">
      <c r="A19" s="6">
        <v>500</v>
      </c>
      <c r="B19" s="6" t="s">
        <v>19</v>
      </c>
      <c r="C19" s="6"/>
      <c r="D19" s="6"/>
      <c r="E19" s="6"/>
      <c r="F19" s="6">
        <v>500</v>
      </c>
      <c r="G19" s="6">
        <v>499.99900000000002</v>
      </c>
      <c r="H19" s="6">
        <v>500.0018</v>
      </c>
      <c r="I19" s="6">
        <v>500.00450000000001</v>
      </c>
      <c r="J19" s="6">
        <v>500.00569999999999</v>
      </c>
      <c r="K19" s="6"/>
      <c r="M19" s="6">
        <v>500</v>
      </c>
      <c r="N19" s="6" t="s">
        <v>19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6">
        <v>1000</v>
      </c>
      <c r="B20" s="6" t="s">
        <v>19</v>
      </c>
      <c r="C20" s="6"/>
      <c r="D20" s="6"/>
      <c r="E20" s="6"/>
      <c r="F20" s="6">
        <v>1000.044</v>
      </c>
      <c r="G20" s="6">
        <v>1000.034</v>
      </c>
      <c r="H20" s="6">
        <v>1000.022</v>
      </c>
      <c r="I20" s="6">
        <v>1000.011</v>
      </c>
      <c r="J20" s="6">
        <v>1000.0309999999999</v>
      </c>
      <c r="K20" s="6"/>
      <c r="M20" s="6">
        <v>1000</v>
      </c>
      <c r="N20" s="6" t="s">
        <v>19</v>
      </c>
      <c r="O20" s="6"/>
      <c r="P20" s="6"/>
      <c r="Q20" s="6"/>
      <c r="R20" s="6"/>
      <c r="S20" s="6"/>
      <c r="T20" s="6"/>
      <c r="U20" s="6"/>
      <c r="V20" s="6"/>
      <c r="W20" s="6"/>
    </row>
    <row r="23" spans="1:23" x14ac:dyDescent="0.3">
      <c r="A23" s="1" t="s">
        <v>21</v>
      </c>
      <c r="M23" s="1" t="s">
        <v>21</v>
      </c>
    </row>
    <row r="24" spans="1:23" x14ac:dyDescent="0.3">
      <c r="A24" s="93" t="s">
        <v>18</v>
      </c>
      <c r="B24" s="93"/>
      <c r="C24" s="2" t="s">
        <v>12</v>
      </c>
      <c r="D24" s="91" t="s">
        <v>27</v>
      </c>
      <c r="E24" s="91" t="s">
        <v>17</v>
      </c>
      <c r="F24" s="85" t="s">
        <v>16</v>
      </c>
      <c r="G24" s="86"/>
      <c r="H24" s="86"/>
      <c r="I24" s="86"/>
      <c r="J24" s="86"/>
      <c r="K24" s="87" t="s">
        <v>14</v>
      </c>
      <c r="M24" s="93" t="s">
        <v>18</v>
      </c>
      <c r="N24" s="93"/>
      <c r="O24" s="2" t="s">
        <v>12</v>
      </c>
      <c r="P24" s="91" t="s">
        <v>27</v>
      </c>
      <c r="Q24" s="91" t="s">
        <v>17</v>
      </c>
      <c r="R24" s="85" t="s">
        <v>16</v>
      </c>
      <c r="S24" s="86"/>
      <c r="T24" s="86"/>
      <c r="U24" s="86"/>
      <c r="V24" s="86"/>
      <c r="W24" s="87" t="s">
        <v>14</v>
      </c>
    </row>
    <row r="25" spans="1:23" x14ac:dyDescent="0.3">
      <c r="A25" s="94"/>
      <c r="B25" s="94"/>
      <c r="C25" s="3" t="s">
        <v>15</v>
      </c>
      <c r="D25" s="92"/>
      <c r="E25" s="92"/>
      <c r="F25" s="4">
        <v>1</v>
      </c>
      <c r="G25" s="4">
        <v>2</v>
      </c>
      <c r="H25" s="4">
        <v>3</v>
      </c>
      <c r="I25" s="4">
        <v>4</v>
      </c>
      <c r="J25" s="5">
        <v>5</v>
      </c>
      <c r="K25" s="88"/>
      <c r="M25" s="94"/>
      <c r="N25" s="94"/>
      <c r="O25" s="3" t="s">
        <v>15</v>
      </c>
      <c r="P25" s="92"/>
      <c r="Q25" s="92"/>
      <c r="R25" s="4">
        <v>1</v>
      </c>
      <c r="S25" s="4">
        <v>2</v>
      </c>
      <c r="T25" s="4">
        <v>3</v>
      </c>
      <c r="U25" s="4">
        <v>4</v>
      </c>
      <c r="V25" s="5">
        <v>5</v>
      </c>
      <c r="W25" s="88"/>
    </row>
    <row r="26" spans="1:23" x14ac:dyDescent="0.3">
      <c r="A26" s="6">
        <v>1</v>
      </c>
      <c r="B26" s="6" t="s">
        <v>19</v>
      </c>
      <c r="C26" s="6"/>
      <c r="D26" s="6"/>
      <c r="E26" s="6"/>
      <c r="F26" s="6">
        <v>1.0008999999999999</v>
      </c>
      <c r="G26" s="6">
        <v>1</v>
      </c>
      <c r="H26" s="6">
        <v>1.0004999999999999</v>
      </c>
      <c r="I26" s="6">
        <v>1.0007999999999999</v>
      </c>
      <c r="J26" s="6">
        <v>1.0001</v>
      </c>
      <c r="K26" s="6"/>
      <c r="M26" s="6">
        <v>1</v>
      </c>
      <c r="N26" s="6" t="s">
        <v>19</v>
      </c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6">
        <v>10</v>
      </c>
      <c r="B27" s="6" t="s">
        <v>19</v>
      </c>
      <c r="C27" s="6"/>
      <c r="D27" s="6"/>
      <c r="E27" s="6"/>
      <c r="F27" s="6">
        <v>10</v>
      </c>
      <c r="G27" s="6">
        <v>10.000299999999999</v>
      </c>
      <c r="H27" s="6">
        <v>10.000400000000001</v>
      </c>
      <c r="I27" s="6">
        <v>10.0002</v>
      </c>
      <c r="J27" s="6">
        <v>10.0001</v>
      </c>
      <c r="K27" s="6"/>
      <c r="M27" s="6">
        <v>10</v>
      </c>
      <c r="N27" s="6" t="s">
        <v>19</v>
      </c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s="6">
        <v>25</v>
      </c>
      <c r="B28" s="6" t="s">
        <v>19</v>
      </c>
      <c r="C28" s="6"/>
      <c r="D28" s="6"/>
      <c r="E28" s="6"/>
      <c r="F28" s="6">
        <v>24.999600000000001</v>
      </c>
      <c r="G28" s="6">
        <v>24.9999</v>
      </c>
      <c r="H28" s="6">
        <v>24.9998</v>
      </c>
      <c r="I28" s="6">
        <v>24.9999</v>
      </c>
      <c r="J28" s="6">
        <v>24.9998</v>
      </c>
      <c r="K28" s="6"/>
      <c r="M28" s="6">
        <v>25</v>
      </c>
      <c r="N28" s="6" t="s">
        <v>19</v>
      </c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6">
        <v>50</v>
      </c>
      <c r="B29" s="6" t="s">
        <v>19</v>
      </c>
      <c r="C29" s="6"/>
      <c r="D29" s="6"/>
      <c r="E29" s="6"/>
      <c r="F29" s="42">
        <v>50.000100000000003</v>
      </c>
      <c r="G29" s="42">
        <v>49.9998</v>
      </c>
      <c r="H29" s="42">
        <v>49.999899999999997</v>
      </c>
      <c r="I29" s="42">
        <v>50</v>
      </c>
      <c r="J29" s="42">
        <v>50.000100000000003</v>
      </c>
      <c r="K29" s="6"/>
      <c r="M29" s="6">
        <v>50</v>
      </c>
      <c r="N29" s="6" t="s">
        <v>19</v>
      </c>
      <c r="O29" s="6"/>
      <c r="P29" s="6"/>
      <c r="Q29" s="6"/>
      <c r="R29" s="6">
        <v>49.999319999999997</v>
      </c>
      <c r="S29" s="6">
        <v>49.999339999999997</v>
      </c>
      <c r="T29" s="6">
        <v>49.999319999999997</v>
      </c>
      <c r="U29" s="6">
        <v>49.999319999999997</v>
      </c>
      <c r="V29" s="6">
        <v>49.99933</v>
      </c>
      <c r="W29" s="6"/>
    </row>
    <row r="30" spans="1:23" x14ac:dyDescent="0.3">
      <c r="A30" s="6">
        <v>100</v>
      </c>
      <c r="B30" s="6" t="s">
        <v>19</v>
      </c>
      <c r="C30" s="6"/>
      <c r="D30" s="6"/>
      <c r="E30" s="6"/>
      <c r="F30" s="6">
        <v>100.0003</v>
      </c>
      <c r="G30" s="6">
        <v>99.999700000000004</v>
      </c>
      <c r="H30" s="6">
        <v>99.999300000000005</v>
      </c>
      <c r="I30" s="6">
        <v>100.0003</v>
      </c>
      <c r="J30" s="6">
        <v>100</v>
      </c>
      <c r="K30" s="6"/>
      <c r="M30" s="6">
        <v>100</v>
      </c>
      <c r="N30" s="6" t="s">
        <v>19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A31" s="6">
        <v>200</v>
      </c>
      <c r="B31" s="6" t="s">
        <v>19</v>
      </c>
      <c r="C31" s="6"/>
      <c r="D31" s="6"/>
      <c r="E31" s="6"/>
      <c r="F31" s="42">
        <v>200.00059999999999</v>
      </c>
      <c r="G31" s="42">
        <v>200.0009</v>
      </c>
      <c r="H31" s="42">
        <v>200.001</v>
      </c>
      <c r="I31" s="42">
        <v>199.99969999999999</v>
      </c>
      <c r="J31" s="42">
        <v>199.99979999999999</v>
      </c>
      <c r="K31" s="6"/>
      <c r="M31" s="6">
        <v>200</v>
      </c>
      <c r="N31" s="6" t="s">
        <v>19</v>
      </c>
      <c r="O31" s="6"/>
      <c r="P31" s="6"/>
      <c r="Q31" s="6"/>
      <c r="R31" s="6">
        <v>0.1999967</v>
      </c>
      <c r="S31" s="6">
        <v>0.1999966</v>
      </c>
      <c r="T31" s="6">
        <v>0.19999649999999999</v>
      </c>
      <c r="U31" s="6">
        <v>0.19999649999999999</v>
      </c>
      <c r="V31" s="6">
        <v>0.19999649999999999</v>
      </c>
      <c r="W31" s="6"/>
    </row>
    <row r="32" spans="1:23" x14ac:dyDescent="0.3">
      <c r="A32" s="6">
        <v>300</v>
      </c>
      <c r="B32" s="6" t="s">
        <v>19</v>
      </c>
      <c r="C32" s="6"/>
      <c r="D32" s="6"/>
      <c r="E32" s="6"/>
      <c r="F32" s="42">
        <v>300.00009999999997</v>
      </c>
      <c r="G32" s="42">
        <v>300.00020000000001</v>
      </c>
      <c r="H32" s="42">
        <v>299.99970000000002</v>
      </c>
      <c r="I32" s="42">
        <v>299.99930000000001</v>
      </c>
      <c r="J32" s="42">
        <v>299.99979999999999</v>
      </c>
      <c r="K32" s="6"/>
      <c r="M32" s="6">
        <v>300</v>
      </c>
      <c r="N32" s="6" t="s">
        <v>19</v>
      </c>
      <c r="O32" s="6"/>
      <c r="P32" s="6"/>
      <c r="Q32" s="6"/>
      <c r="R32" s="6">
        <v>0.29999350000000002</v>
      </c>
      <c r="S32" s="6">
        <v>0.29999360000000003</v>
      </c>
      <c r="T32" s="6">
        <v>0.29999350000000002</v>
      </c>
      <c r="U32" s="6">
        <v>0.29999350000000002</v>
      </c>
      <c r="V32" s="6">
        <v>0.29999350000000002</v>
      </c>
      <c r="W32" s="6"/>
    </row>
    <row r="33" spans="1:23" x14ac:dyDescent="0.3">
      <c r="A33" s="6">
        <v>400</v>
      </c>
      <c r="B33" s="6" t="s">
        <v>19</v>
      </c>
      <c r="C33" s="6"/>
      <c r="D33" s="6"/>
      <c r="E33" s="6"/>
      <c r="F33" s="42">
        <v>400.00409999999999</v>
      </c>
      <c r="G33" s="42">
        <v>400.00510000000003</v>
      </c>
      <c r="H33" s="42">
        <v>400.00560000000002</v>
      </c>
      <c r="I33" s="42">
        <v>400.00290000000001</v>
      </c>
      <c r="J33" s="42">
        <v>400.00220000000002</v>
      </c>
      <c r="K33" s="6"/>
      <c r="M33" s="6">
        <v>400</v>
      </c>
      <c r="N33" s="6" t="s">
        <v>19</v>
      </c>
      <c r="O33" s="6"/>
      <c r="P33" s="6"/>
      <c r="Q33" s="6"/>
      <c r="R33" s="6">
        <v>0.3999914</v>
      </c>
      <c r="S33" s="6">
        <v>0.39999129999999999</v>
      </c>
      <c r="T33" s="6">
        <v>0.39999129999999999</v>
      </c>
      <c r="U33" s="6">
        <v>0.39999129999999999</v>
      </c>
      <c r="V33" s="6">
        <v>0.39999129999999999</v>
      </c>
      <c r="W33" s="6"/>
    </row>
    <row r="34" spans="1:23" x14ac:dyDescent="0.3">
      <c r="A34" s="6">
        <v>500</v>
      </c>
      <c r="B34" s="6" t="s">
        <v>19</v>
      </c>
      <c r="C34" s="6"/>
      <c r="D34" s="6"/>
      <c r="E34" s="6"/>
      <c r="F34" s="6">
        <v>499.99529999999999</v>
      </c>
      <c r="G34" s="6">
        <v>499.99720000000002</v>
      </c>
      <c r="H34" s="6">
        <v>499.99270000000001</v>
      </c>
      <c r="I34" s="6">
        <v>500.0025</v>
      </c>
      <c r="J34" s="6">
        <v>500.00700000000001</v>
      </c>
      <c r="K34" s="6"/>
      <c r="M34" s="6">
        <v>500</v>
      </c>
      <c r="N34" s="6" t="s">
        <v>19</v>
      </c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3">
      <c r="A35" s="6">
        <v>1000</v>
      </c>
      <c r="B35" s="6" t="s">
        <v>19</v>
      </c>
      <c r="C35" s="6"/>
      <c r="D35" s="6"/>
      <c r="E35" s="6"/>
      <c r="F35" s="6">
        <v>1000.035</v>
      </c>
      <c r="G35" s="6">
        <v>1000.027</v>
      </c>
      <c r="H35" s="6">
        <v>1000.037</v>
      </c>
      <c r="I35" s="6">
        <v>1000.052</v>
      </c>
      <c r="J35" s="6">
        <v>1000.035</v>
      </c>
      <c r="K35" s="6"/>
      <c r="M35" s="6">
        <v>1000</v>
      </c>
      <c r="N35" s="6" t="s">
        <v>19</v>
      </c>
      <c r="O35" s="6"/>
      <c r="P35" s="6"/>
      <c r="Q35" s="6"/>
      <c r="R35" s="6"/>
      <c r="S35" s="6"/>
      <c r="T35" s="6"/>
      <c r="U35" s="6"/>
      <c r="V35" s="6"/>
      <c r="W35" s="6"/>
    </row>
    <row r="37" spans="1:23" x14ac:dyDescent="0.3">
      <c r="I37" s="1" t="s">
        <v>20</v>
      </c>
      <c r="J37" s="1" t="s">
        <v>0</v>
      </c>
    </row>
    <row r="38" spans="1:23" x14ac:dyDescent="0.3">
      <c r="A38" s="1" t="s">
        <v>1</v>
      </c>
      <c r="C38" s="1" t="s">
        <v>2</v>
      </c>
      <c r="I38" s="1" t="s">
        <v>3</v>
      </c>
      <c r="J38" s="1" t="s">
        <v>22</v>
      </c>
    </row>
    <row r="39" spans="1:23" x14ac:dyDescent="0.3">
      <c r="A39" s="1" t="s">
        <v>4</v>
      </c>
      <c r="C39" s="1" t="s">
        <v>5</v>
      </c>
      <c r="I39" s="1" t="s">
        <v>6</v>
      </c>
      <c r="J39" s="1" t="s">
        <v>22</v>
      </c>
    </row>
    <row r="40" spans="1:23" x14ac:dyDescent="0.3">
      <c r="A40" s="1" t="s">
        <v>7</v>
      </c>
      <c r="C40" s="1" t="s">
        <v>8</v>
      </c>
      <c r="I40" s="1" t="s">
        <v>7</v>
      </c>
      <c r="J40" s="1" t="s">
        <v>22</v>
      </c>
    </row>
    <row r="41" spans="1:23" x14ac:dyDescent="0.3">
      <c r="A41" s="1" t="s">
        <v>9</v>
      </c>
      <c r="C41" s="1" t="s">
        <v>10</v>
      </c>
      <c r="I41" s="1" t="s">
        <v>9</v>
      </c>
      <c r="J41" s="1" t="s">
        <v>22</v>
      </c>
    </row>
    <row r="42" spans="1:23" x14ac:dyDescent="0.3">
      <c r="I42" s="1" t="s">
        <v>23</v>
      </c>
      <c r="J42" s="1" t="s">
        <v>22</v>
      </c>
    </row>
    <row r="44" spans="1:23" x14ac:dyDescent="0.3">
      <c r="A44" s="1" t="s">
        <v>34</v>
      </c>
    </row>
    <row r="45" spans="1:23" ht="15.5" x14ac:dyDescent="0.3">
      <c r="A45" s="7" t="s">
        <v>24</v>
      </c>
      <c r="B45" s="8"/>
      <c r="C45" s="7" t="s">
        <v>25</v>
      </c>
      <c r="E45" s="8"/>
      <c r="F45" s="8"/>
      <c r="G45" s="8"/>
      <c r="H45" s="8"/>
      <c r="I45" s="8"/>
      <c r="J45" s="8"/>
      <c r="K45" s="8"/>
      <c r="L45" s="8"/>
    </row>
    <row r="46" spans="1:23" ht="14.5" x14ac:dyDescent="0.3">
      <c r="A46" s="95" t="s">
        <v>18</v>
      </c>
      <c r="B46" s="95"/>
      <c r="C46" s="96" t="s">
        <v>26</v>
      </c>
      <c r="D46" s="97"/>
      <c r="E46" s="97"/>
      <c r="F46" s="98"/>
      <c r="G46" s="102" t="s">
        <v>16</v>
      </c>
      <c r="H46" s="102"/>
      <c r="I46" s="102"/>
      <c r="J46" s="102"/>
      <c r="K46" s="102"/>
      <c r="L46" s="102"/>
    </row>
    <row r="47" spans="1:23" ht="14.5" x14ac:dyDescent="0.3">
      <c r="A47" s="95"/>
      <c r="B47" s="95"/>
      <c r="C47" s="99"/>
      <c r="D47" s="100"/>
      <c r="E47" s="100"/>
      <c r="F47" s="101"/>
      <c r="G47" s="9">
        <v>1</v>
      </c>
      <c r="H47" s="9">
        <v>2</v>
      </c>
      <c r="I47" s="9">
        <v>3</v>
      </c>
      <c r="J47" s="9">
        <v>4</v>
      </c>
      <c r="K47" s="9">
        <v>5</v>
      </c>
      <c r="L47" s="9" t="s">
        <v>14</v>
      </c>
    </row>
    <row r="48" spans="1:23" ht="14.5" x14ac:dyDescent="0.3">
      <c r="A48" s="6">
        <v>20</v>
      </c>
      <c r="B48" s="6" t="s">
        <v>28</v>
      </c>
      <c r="C48" s="10" t="s">
        <v>31</v>
      </c>
      <c r="D48" s="6">
        <v>20</v>
      </c>
      <c r="E48" s="6" t="s">
        <v>28</v>
      </c>
      <c r="F48" s="10" t="s">
        <v>29</v>
      </c>
      <c r="G48" s="6"/>
      <c r="H48" s="6"/>
      <c r="I48" s="6"/>
      <c r="J48" s="6"/>
      <c r="K48" s="6"/>
      <c r="L48" s="6"/>
    </row>
    <row r="49" spans="1:12" ht="14.5" x14ac:dyDescent="0.3">
      <c r="A49" s="6"/>
      <c r="B49" s="6"/>
      <c r="C49" s="10" t="s">
        <v>31</v>
      </c>
      <c r="D49" s="6">
        <v>20</v>
      </c>
      <c r="E49" s="6" t="s">
        <v>28</v>
      </c>
      <c r="F49" s="10" t="s">
        <v>30</v>
      </c>
      <c r="G49" s="6"/>
      <c r="H49" s="6"/>
      <c r="I49" s="6"/>
      <c r="J49" s="6"/>
      <c r="K49" s="6"/>
      <c r="L49" s="6"/>
    </row>
    <row r="50" spans="1:12" ht="14.5" x14ac:dyDescent="0.3">
      <c r="A50" s="6"/>
      <c r="B50" s="6"/>
      <c r="C50" s="10" t="s">
        <v>32</v>
      </c>
      <c r="D50" s="6">
        <v>20</v>
      </c>
      <c r="E50" s="6" t="s">
        <v>28</v>
      </c>
      <c r="F50" s="10" t="s">
        <v>29</v>
      </c>
      <c r="G50" s="6"/>
      <c r="H50" s="6"/>
      <c r="I50" s="6"/>
      <c r="J50" s="6"/>
      <c r="K50" s="6"/>
      <c r="L50" s="6"/>
    </row>
    <row r="51" spans="1:12" ht="14.5" x14ac:dyDescent="0.3">
      <c r="A51" s="6"/>
      <c r="B51" s="6"/>
      <c r="C51" s="10" t="s">
        <v>32</v>
      </c>
      <c r="D51" s="6">
        <v>20</v>
      </c>
      <c r="E51" s="6" t="s">
        <v>28</v>
      </c>
      <c r="F51" s="10" t="s">
        <v>30</v>
      </c>
      <c r="G51" s="6"/>
      <c r="H51" s="6"/>
      <c r="I51" s="6"/>
      <c r="J51" s="6"/>
      <c r="K51" s="6"/>
      <c r="L51" s="6"/>
    </row>
    <row r="53" spans="1:12" ht="15.5" x14ac:dyDescent="0.3">
      <c r="A53" s="7" t="s">
        <v>36</v>
      </c>
      <c r="B53" s="11"/>
      <c r="C53" s="11"/>
      <c r="D53" s="11"/>
      <c r="E53" s="11"/>
      <c r="F53" s="11"/>
      <c r="G53" s="12"/>
      <c r="H53" s="12"/>
      <c r="I53" s="12"/>
      <c r="J53" s="12"/>
      <c r="K53" s="12"/>
      <c r="L53" s="12"/>
    </row>
    <row r="54" spans="1:12" ht="14.5" x14ac:dyDescent="0.3">
      <c r="A54" s="95" t="s">
        <v>33</v>
      </c>
      <c r="B54" s="95"/>
      <c r="C54" s="96" t="s">
        <v>26</v>
      </c>
      <c r="D54" s="97"/>
      <c r="E54" s="97"/>
      <c r="F54" s="98"/>
      <c r="G54" s="102" t="s">
        <v>16</v>
      </c>
      <c r="H54" s="102"/>
      <c r="I54" s="102"/>
      <c r="J54" s="102"/>
      <c r="K54" s="102"/>
      <c r="L54" s="102"/>
    </row>
    <row r="55" spans="1:12" ht="14.5" x14ac:dyDescent="0.3">
      <c r="A55" s="95"/>
      <c r="B55" s="95"/>
      <c r="C55" s="99"/>
      <c r="D55" s="100"/>
      <c r="E55" s="100"/>
      <c r="F55" s="101"/>
      <c r="G55" s="9">
        <v>1</v>
      </c>
      <c r="H55" s="9">
        <v>2</v>
      </c>
      <c r="I55" s="9">
        <v>3</v>
      </c>
      <c r="J55" s="9">
        <v>4</v>
      </c>
      <c r="K55" s="9">
        <v>5</v>
      </c>
      <c r="L55" s="9" t="s">
        <v>14</v>
      </c>
    </row>
    <row r="56" spans="1:12" ht="14.5" x14ac:dyDescent="0.3">
      <c r="A56" s="6"/>
      <c r="B56" s="6"/>
      <c r="C56" s="6"/>
      <c r="D56" s="13">
        <v>-10</v>
      </c>
      <c r="E56" s="6" t="s">
        <v>28</v>
      </c>
      <c r="F56" s="10" t="s">
        <v>29</v>
      </c>
      <c r="G56" s="6"/>
      <c r="H56" s="6"/>
      <c r="I56" s="6"/>
      <c r="J56" s="6"/>
      <c r="K56" s="6"/>
      <c r="L56" s="6"/>
    </row>
    <row r="57" spans="1:12" ht="14.5" x14ac:dyDescent="0.3">
      <c r="A57" s="6"/>
      <c r="B57" s="6"/>
      <c r="C57" s="6"/>
      <c r="D57" s="13"/>
      <c r="E57" s="6"/>
      <c r="F57" s="10" t="s">
        <v>30</v>
      </c>
      <c r="G57" s="6"/>
      <c r="H57" s="6"/>
      <c r="I57" s="6"/>
      <c r="J57" s="6"/>
      <c r="K57" s="6"/>
      <c r="L57" s="6"/>
    </row>
    <row r="58" spans="1:12" ht="14.5" x14ac:dyDescent="0.3">
      <c r="A58" s="6"/>
      <c r="B58" s="6"/>
      <c r="C58" s="6"/>
      <c r="D58" s="13">
        <v>-5</v>
      </c>
      <c r="E58" s="6" t="s">
        <v>28</v>
      </c>
      <c r="F58" s="10" t="s">
        <v>29</v>
      </c>
      <c r="G58" s="6"/>
      <c r="H58" s="6"/>
      <c r="I58" s="6"/>
      <c r="J58" s="6"/>
      <c r="K58" s="6"/>
      <c r="L58" s="6"/>
    </row>
    <row r="59" spans="1:12" ht="14.5" x14ac:dyDescent="0.3">
      <c r="A59" s="6"/>
      <c r="B59" s="6"/>
      <c r="C59" s="6"/>
      <c r="D59" s="13"/>
      <c r="E59" s="6"/>
      <c r="F59" s="10" t="s">
        <v>30</v>
      </c>
      <c r="G59" s="6"/>
      <c r="H59" s="6"/>
      <c r="I59" s="6"/>
      <c r="J59" s="6"/>
      <c r="K59" s="6"/>
      <c r="L59" s="6"/>
    </row>
    <row r="60" spans="1:12" ht="14.5" x14ac:dyDescent="0.3">
      <c r="A60" s="6"/>
      <c r="B60" s="6"/>
      <c r="C60" s="6"/>
      <c r="D60" s="13">
        <v>-2</v>
      </c>
      <c r="E60" s="6" t="s">
        <v>28</v>
      </c>
      <c r="F60" s="10" t="s">
        <v>29</v>
      </c>
      <c r="G60" s="6"/>
      <c r="H60" s="6"/>
      <c r="I60" s="6"/>
      <c r="J60" s="6"/>
      <c r="K60" s="6"/>
      <c r="L60" s="6"/>
    </row>
    <row r="61" spans="1:12" ht="14.5" x14ac:dyDescent="0.3">
      <c r="A61" s="6"/>
      <c r="B61" s="6"/>
      <c r="C61" s="6"/>
      <c r="D61" s="13"/>
      <c r="E61" s="6"/>
      <c r="F61" s="10" t="s">
        <v>30</v>
      </c>
      <c r="G61" s="6"/>
      <c r="H61" s="6"/>
      <c r="I61" s="6"/>
      <c r="J61" s="6"/>
      <c r="K61" s="6"/>
      <c r="L61" s="6"/>
    </row>
    <row r="62" spans="1:12" ht="14.5" x14ac:dyDescent="0.3">
      <c r="A62" s="6"/>
      <c r="B62" s="6"/>
      <c r="C62" s="6"/>
      <c r="D62" s="13">
        <v>0</v>
      </c>
      <c r="E62" s="6" t="s">
        <v>28</v>
      </c>
      <c r="F62" s="10" t="s">
        <v>29</v>
      </c>
      <c r="G62" s="6"/>
      <c r="H62" s="6"/>
      <c r="I62" s="6"/>
      <c r="J62" s="6"/>
      <c r="K62" s="6"/>
      <c r="L62" s="6"/>
    </row>
    <row r="63" spans="1:12" ht="14.5" x14ac:dyDescent="0.3">
      <c r="A63" s="6"/>
      <c r="B63" s="6"/>
      <c r="C63" s="6"/>
      <c r="D63" s="13"/>
      <c r="E63" s="6"/>
      <c r="F63" s="10" t="s">
        <v>30</v>
      </c>
      <c r="G63" s="6"/>
      <c r="H63" s="6"/>
      <c r="I63" s="6"/>
      <c r="J63" s="6"/>
      <c r="K63" s="6"/>
      <c r="L63" s="6"/>
    </row>
    <row r="64" spans="1:12" ht="14.5" x14ac:dyDescent="0.3">
      <c r="A64" s="6"/>
      <c r="B64" s="6"/>
      <c r="C64" s="6"/>
      <c r="D64" s="13">
        <v>2</v>
      </c>
      <c r="E64" s="6" t="s">
        <v>28</v>
      </c>
      <c r="F64" s="10" t="s">
        <v>29</v>
      </c>
      <c r="G64" s="6"/>
      <c r="H64" s="6"/>
      <c r="I64" s="6"/>
      <c r="J64" s="6"/>
      <c r="K64" s="6"/>
      <c r="L64" s="6"/>
    </row>
    <row r="65" spans="1:12" ht="14.5" x14ac:dyDescent="0.3">
      <c r="A65" s="6"/>
      <c r="B65" s="6"/>
      <c r="C65" s="6"/>
      <c r="D65" s="13"/>
      <c r="E65" s="6"/>
      <c r="F65" s="10" t="s">
        <v>30</v>
      </c>
      <c r="G65" s="6"/>
      <c r="H65" s="6"/>
      <c r="I65" s="6"/>
      <c r="J65" s="6"/>
      <c r="K65" s="6"/>
      <c r="L65" s="6"/>
    </row>
    <row r="66" spans="1:12" ht="14.5" x14ac:dyDescent="0.3">
      <c r="A66" s="6"/>
      <c r="B66" s="6"/>
      <c r="C66" s="6"/>
      <c r="D66" s="13">
        <v>4</v>
      </c>
      <c r="E66" s="6" t="s">
        <v>28</v>
      </c>
      <c r="F66" s="10" t="s">
        <v>29</v>
      </c>
      <c r="G66" s="6"/>
      <c r="H66" s="6"/>
      <c r="I66" s="6"/>
      <c r="J66" s="6"/>
      <c r="K66" s="6"/>
      <c r="L66" s="6"/>
    </row>
    <row r="67" spans="1:12" ht="14.5" x14ac:dyDescent="0.3">
      <c r="A67" s="6"/>
      <c r="B67" s="6"/>
      <c r="C67" s="6"/>
      <c r="D67" s="13"/>
      <c r="E67" s="6"/>
      <c r="F67" s="10" t="s">
        <v>30</v>
      </c>
      <c r="G67" s="6"/>
      <c r="H67" s="6"/>
      <c r="I67" s="6"/>
      <c r="J67" s="6"/>
      <c r="K67" s="6"/>
      <c r="L67" s="6"/>
    </row>
    <row r="68" spans="1:12" ht="14.5" x14ac:dyDescent="0.3">
      <c r="A68" s="6"/>
      <c r="B68" s="6"/>
      <c r="C68" s="6"/>
      <c r="D68" s="13">
        <v>5</v>
      </c>
      <c r="E68" s="6" t="s">
        <v>28</v>
      </c>
      <c r="F68" s="10" t="s">
        <v>29</v>
      </c>
      <c r="G68" s="6"/>
      <c r="H68" s="6"/>
      <c r="I68" s="6"/>
      <c r="J68" s="6"/>
      <c r="K68" s="6"/>
      <c r="L68" s="6"/>
    </row>
    <row r="69" spans="1:12" ht="14.5" x14ac:dyDescent="0.3">
      <c r="A69" s="6"/>
      <c r="B69" s="6"/>
      <c r="C69" s="6"/>
      <c r="D69" s="13"/>
      <c r="E69" s="6"/>
      <c r="F69" s="10" t="s">
        <v>30</v>
      </c>
      <c r="G69" s="6"/>
      <c r="H69" s="6"/>
      <c r="I69" s="6"/>
      <c r="J69" s="6"/>
      <c r="K69" s="6"/>
      <c r="L69" s="6"/>
    </row>
    <row r="70" spans="1:12" ht="14.5" x14ac:dyDescent="0.3">
      <c r="A70" s="18"/>
      <c r="B70" s="18"/>
      <c r="C70" s="18"/>
      <c r="D70" s="19"/>
      <c r="E70" s="18"/>
      <c r="F70" s="20"/>
      <c r="G70" s="18"/>
      <c r="H70" s="18"/>
      <c r="I70" s="18"/>
      <c r="J70" s="18"/>
      <c r="K70" s="18"/>
      <c r="L70" s="18"/>
    </row>
    <row r="71" spans="1:12" ht="15.5" x14ac:dyDescent="0.3">
      <c r="A71" s="7" t="s">
        <v>24</v>
      </c>
      <c r="B71" s="11"/>
      <c r="C71" s="11"/>
      <c r="D71" s="11"/>
      <c r="E71" s="11"/>
      <c r="F71" s="11"/>
      <c r="G71" s="12"/>
      <c r="H71" s="12"/>
      <c r="I71" s="12"/>
      <c r="J71" s="12"/>
      <c r="K71" s="12"/>
      <c r="L71" s="12"/>
    </row>
    <row r="72" spans="1:12" ht="14.5" x14ac:dyDescent="0.3">
      <c r="A72" s="95" t="s">
        <v>33</v>
      </c>
      <c r="B72" s="95"/>
      <c r="C72" s="96" t="s">
        <v>26</v>
      </c>
      <c r="D72" s="97"/>
      <c r="E72" s="97"/>
      <c r="F72" s="98"/>
      <c r="G72" s="102" t="s">
        <v>16</v>
      </c>
      <c r="H72" s="102"/>
      <c r="I72" s="102"/>
      <c r="J72" s="102"/>
      <c r="K72" s="102"/>
      <c r="L72" s="102"/>
    </row>
    <row r="73" spans="1:12" ht="14.5" x14ac:dyDescent="0.3">
      <c r="A73" s="95"/>
      <c r="B73" s="95"/>
      <c r="C73" s="99"/>
      <c r="D73" s="100"/>
      <c r="E73" s="100"/>
      <c r="F73" s="101"/>
      <c r="G73" s="9">
        <v>1</v>
      </c>
      <c r="H73" s="9">
        <v>2</v>
      </c>
      <c r="I73" s="9">
        <v>3</v>
      </c>
      <c r="J73" s="9">
        <v>4</v>
      </c>
      <c r="K73" s="9">
        <v>5</v>
      </c>
      <c r="L73" s="9" t="s">
        <v>14</v>
      </c>
    </row>
    <row r="74" spans="1:12" ht="14.5" x14ac:dyDescent="0.3">
      <c r="A74" s="15"/>
      <c r="B74" s="15"/>
      <c r="C74" s="15"/>
      <c r="D74" s="16">
        <v>6</v>
      </c>
      <c r="E74" s="15" t="s">
        <v>28</v>
      </c>
      <c r="F74" s="17" t="s">
        <v>29</v>
      </c>
      <c r="G74" s="15">
        <v>6.0063000000000004</v>
      </c>
      <c r="H74" s="15">
        <v>5.9955999999999996</v>
      </c>
      <c r="I74" s="15">
        <v>5.9943999999999997</v>
      </c>
      <c r="J74" s="15">
        <v>6.0026999999999999</v>
      </c>
      <c r="K74" s="15">
        <v>6.0030000000000001</v>
      </c>
      <c r="L74" s="15"/>
    </row>
    <row r="75" spans="1:12" ht="14.5" x14ac:dyDescent="0.3">
      <c r="A75" s="6"/>
      <c r="B75" s="6"/>
      <c r="C75" s="6"/>
      <c r="D75" s="13"/>
      <c r="E75" s="6"/>
      <c r="F75" s="10" t="s">
        <v>30</v>
      </c>
      <c r="G75" s="6">
        <v>5.9989800000000004</v>
      </c>
      <c r="H75" s="6">
        <v>5.99918</v>
      </c>
      <c r="I75" s="6">
        <v>5.99864</v>
      </c>
      <c r="J75" s="6">
        <v>5.9993400000000001</v>
      </c>
      <c r="K75" s="6">
        <v>5.9985799999999996</v>
      </c>
      <c r="L75" s="6"/>
    </row>
    <row r="76" spans="1:12" ht="14.5" x14ac:dyDescent="0.3">
      <c r="A76" s="6"/>
      <c r="B76" s="6"/>
      <c r="C76" s="6"/>
      <c r="D76" s="13">
        <v>8</v>
      </c>
      <c r="E76" s="6" t="s">
        <v>28</v>
      </c>
      <c r="F76" s="17" t="s">
        <v>29</v>
      </c>
      <c r="G76" s="6">
        <v>7.9912999999999998</v>
      </c>
      <c r="H76" s="6">
        <v>7.9927000000000001</v>
      </c>
      <c r="I76" s="6">
        <v>7.9942000000000002</v>
      </c>
      <c r="J76" s="6">
        <v>7.9973000000000001</v>
      </c>
      <c r="K76" s="6">
        <v>8.0063999999999993</v>
      </c>
      <c r="L76" s="6"/>
    </row>
    <row r="77" spans="1:12" ht="14.5" x14ac:dyDescent="0.3">
      <c r="A77" s="6"/>
      <c r="B77" s="6"/>
      <c r="C77" s="6"/>
      <c r="D77" s="13"/>
      <c r="E77" s="6"/>
      <c r="F77" s="10" t="s">
        <v>30</v>
      </c>
      <c r="G77" s="6">
        <v>7.99899</v>
      </c>
      <c r="H77" s="6">
        <v>7.9986300000000004</v>
      </c>
      <c r="I77" s="6">
        <v>7.9992200000000002</v>
      </c>
      <c r="J77" s="6">
        <v>7.9992200000000002</v>
      </c>
      <c r="K77" s="6">
        <v>7.9992200000000002</v>
      </c>
      <c r="L77" s="6"/>
    </row>
    <row r="78" spans="1:12" ht="14.5" x14ac:dyDescent="0.3">
      <c r="A78" s="6"/>
      <c r="B78" s="6"/>
      <c r="C78" s="6"/>
      <c r="D78" s="13">
        <v>10</v>
      </c>
      <c r="E78" s="6" t="s">
        <v>28</v>
      </c>
      <c r="F78" s="17" t="s">
        <v>29</v>
      </c>
      <c r="G78" s="6">
        <v>9.9931000000000001</v>
      </c>
      <c r="H78" s="6">
        <v>9.9971999999999994</v>
      </c>
      <c r="I78" s="6">
        <v>9.9926999999999992</v>
      </c>
      <c r="J78" s="6">
        <v>9.9955999999999996</v>
      </c>
      <c r="K78" s="6">
        <v>10.0008</v>
      </c>
      <c r="L78" s="6"/>
    </row>
    <row r="79" spans="1:12" ht="14.5" x14ac:dyDescent="0.3">
      <c r="A79" s="6"/>
      <c r="B79" s="6"/>
      <c r="C79" s="6"/>
      <c r="D79" s="13"/>
      <c r="E79" s="6"/>
      <c r="F79" s="10" t="s">
        <v>30</v>
      </c>
      <c r="G79" s="6">
        <v>9.9993099999999995</v>
      </c>
      <c r="H79" s="6">
        <v>9.9993200000000009</v>
      </c>
      <c r="I79" s="6">
        <v>9.9998400000000007</v>
      </c>
      <c r="J79" s="6">
        <v>9.9994800000000001</v>
      </c>
      <c r="K79" s="6">
        <v>10.00056</v>
      </c>
      <c r="L79" s="6"/>
    </row>
    <row r="80" spans="1:12" ht="14.5" x14ac:dyDescent="0.3">
      <c r="A80" s="6"/>
      <c r="B80" s="6"/>
      <c r="C80" s="6"/>
      <c r="D80" s="13">
        <v>12</v>
      </c>
      <c r="E80" s="6" t="s">
        <v>28</v>
      </c>
      <c r="F80" s="17" t="s">
        <v>29</v>
      </c>
      <c r="G80" s="6">
        <v>11.991899999999999</v>
      </c>
      <c r="H80" s="6">
        <v>11.991099999999999</v>
      </c>
      <c r="I80" s="6">
        <v>11.9923</v>
      </c>
      <c r="J80" s="6">
        <v>11.991300000000001</v>
      </c>
      <c r="K80" s="6">
        <v>12.0038</v>
      </c>
      <c r="L80" s="6"/>
    </row>
    <row r="81" spans="1:12" ht="14.5" x14ac:dyDescent="0.3">
      <c r="A81" s="6"/>
      <c r="B81" s="6"/>
      <c r="C81" s="6"/>
      <c r="D81" s="13"/>
      <c r="E81" s="6"/>
      <c r="F81" s="10" t="s">
        <v>30</v>
      </c>
      <c r="G81" s="6">
        <v>11.999549999999999</v>
      </c>
      <c r="H81" s="6">
        <v>12.00004</v>
      </c>
      <c r="I81" s="6">
        <v>11.999739999999999</v>
      </c>
      <c r="J81" s="6">
        <v>11.99934</v>
      </c>
      <c r="K81" s="6">
        <v>11.999610000000001</v>
      </c>
      <c r="L81" s="6"/>
    </row>
    <row r="82" spans="1:12" ht="14.5" x14ac:dyDescent="0.3">
      <c r="A82" s="6"/>
      <c r="B82" s="6"/>
      <c r="C82" s="6"/>
      <c r="D82" s="13">
        <v>15</v>
      </c>
      <c r="E82" s="6" t="s">
        <v>28</v>
      </c>
      <c r="F82" s="17" t="s">
        <v>29</v>
      </c>
      <c r="G82" s="6">
        <v>15.0032</v>
      </c>
      <c r="H82" s="6">
        <v>14.9993</v>
      </c>
      <c r="I82" s="6">
        <v>14.996700000000001</v>
      </c>
      <c r="J82" s="6">
        <v>15.001799999999999</v>
      </c>
      <c r="K82" s="6">
        <v>14.990600000000001</v>
      </c>
      <c r="L82" s="6"/>
    </row>
    <row r="83" spans="1:12" ht="14.5" x14ac:dyDescent="0.3">
      <c r="A83" s="6"/>
      <c r="B83" s="6"/>
      <c r="C83" s="6"/>
      <c r="D83" s="13"/>
      <c r="E83" s="6"/>
      <c r="F83" s="10" t="s">
        <v>30</v>
      </c>
      <c r="G83" s="6">
        <v>14.99952</v>
      </c>
      <c r="H83" s="6">
        <v>14.99962</v>
      </c>
      <c r="I83" s="6">
        <v>14.999969999999999</v>
      </c>
      <c r="J83" s="6">
        <v>15.000120000000001</v>
      </c>
      <c r="K83" s="6">
        <v>14.99858</v>
      </c>
      <c r="L83" s="6"/>
    </row>
    <row r="84" spans="1:12" ht="14.5" x14ac:dyDescent="0.3">
      <c r="A84" s="6"/>
      <c r="B84" s="6"/>
      <c r="C84" s="6"/>
      <c r="D84" s="13">
        <v>20</v>
      </c>
      <c r="E84" s="6" t="s">
        <v>28</v>
      </c>
      <c r="F84" s="17" t="s">
        <v>29</v>
      </c>
      <c r="G84" s="6">
        <v>19.990200000000002</v>
      </c>
      <c r="H84" s="6">
        <v>19.992000000000001</v>
      </c>
      <c r="I84" s="6">
        <v>19.9909</v>
      </c>
      <c r="J84" s="6">
        <v>19.9925</v>
      </c>
      <c r="K84" s="6">
        <v>20.002600000000001</v>
      </c>
      <c r="L84" s="6"/>
    </row>
    <row r="85" spans="1:12" ht="14.5" x14ac:dyDescent="0.3">
      <c r="A85" s="6"/>
      <c r="B85" s="6"/>
      <c r="C85" s="6"/>
      <c r="D85" s="13"/>
      <c r="E85" s="6"/>
      <c r="F85" s="10" t="s">
        <v>30</v>
      </c>
      <c r="G85" s="6">
        <v>19.99953</v>
      </c>
      <c r="H85" s="6">
        <v>19.999559999999999</v>
      </c>
      <c r="I85" s="6">
        <v>19.999269999999999</v>
      </c>
      <c r="J85" s="6">
        <v>230.00029000000001</v>
      </c>
      <c r="K85" s="6">
        <v>19.999400000000001</v>
      </c>
      <c r="L85" s="6"/>
    </row>
    <row r="86" spans="1:12" ht="14.5" x14ac:dyDescent="0.3">
      <c r="A86" s="6"/>
      <c r="B86" s="6"/>
      <c r="C86" s="6"/>
      <c r="D86" s="13">
        <v>25</v>
      </c>
      <c r="E86" s="6" t="s">
        <v>28</v>
      </c>
      <c r="F86" s="17" t="s">
        <v>29</v>
      </c>
      <c r="G86" s="6">
        <v>24.998999999999999</v>
      </c>
      <c r="H86" s="6">
        <v>25.003399999999999</v>
      </c>
      <c r="I86" s="6">
        <v>25.003799999999998</v>
      </c>
      <c r="J86" s="6">
        <v>24.9968</v>
      </c>
      <c r="K86" s="6">
        <v>24.9907</v>
      </c>
      <c r="L86" s="6"/>
    </row>
    <row r="87" spans="1:12" ht="14.5" x14ac:dyDescent="0.3">
      <c r="A87" s="6"/>
      <c r="B87" s="6"/>
      <c r="C87" s="6"/>
      <c r="D87" s="13"/>
      <c r="E87" s="6"/>
      <c r="F87" s="10" t="s">
        <v>30</v>
      </c>
      <c r="G87" s="6">
        <v>24.999320000000001</v>
      </c>
      <c r="H87" s="6">
        <v>25.000039999999998</v>
      </c>
      <c r="I87" s="6">
        <v>24.999759999999998</v>
      </c>
      <c r="J87" s="6">
        <v>24.999410000000001</v>
      </c>
      <c r="K87" s="6">
        <v>24.998909999999999</v>
      </c>
      <c r="L87" s="6"/>
    </row>
    <row r="88" spans="1:12" ht="14.5" x14ac:dyDescent="0.3">
      <c r="A88" s="6"/>
      <c r="B88" s="6"/>
      <c r="C88" s="6"/>
      <c r="D88" s="13">
        <v>30</v>
      </c>
      <c r="E88" s="6" t="s">
        <v>28</v>
      </c>
      <c r="F88" s="17" t="s">
        <v>29</v>
      </c>
      <c r="G88" s="6">
        <v>29.992699999999999</v>
      </c>
      <c r="H88" s="6">
        <v>29.9893</v>
      </c>
      <c r="I88" s="6">
        <v>29.990600000000001</v>
      </c>
      <c r="J88" s="6">
        <v>29.990100000000002</v>
      </c>
      <c r="K88" s="6">
        <v>29.996200000000002</v>
      </c>
      <c r="L88" s="6"/>
    </row>
    <row r="89" spans="1:12" ht="14.5" x14ac:dyDescent="0.3">
      <c r="A89" s="6"/>
      <c r="B89" s="6"/>
      <c r="C89" s="6"/>
      <c r="D89" s="13"/>
      <c r="E89" s="6"/>
      <c r="F89" s="10" t="s">
        <v>30</v>
      </c>
      <c r="G89" s="6">
        <v>29.9998</v>
      </c>
      <c r="H89" s="6">
        <v>29.99841</v>
      </c>
      <c r="I89" s="6">
        <v>29.99877</v>
      </c>
      <c r="J89" s="6">
        <v>29.998909999999999</v>
      </c>
      <c r="K89" s="6">
        <v>29.99933</v>
      </c>
      <c r="L89" s="6"/>
    </row>
    <row r="90" spans="1:12" ht="14.5" x14ac:dyDescent="0.3">
      <c r="A90" s="6"/>
      <c r="B90" s="6"/>
      <c r="C90" s="6"/>
      <c r="D90" s="13">
        <v>40</v>
      </c>
      <c r="E90" s="6" t="s">
        <v>28</v>
      </c>
      <c r="F90" s="17" t="s">
        <v>29</v>
      </c>
      <c r="G90" s="6">
        <v>39.987499999999997</v>
      </c>
      <c r="H90" s="6">
        <v>39.994100000000003</v>
      </c>
      <c r="I90" s="6">
        <v>39.988399999999999</v>
      </c>
      <c r="J90" s="6">
        <v>39.994999999999997</v>
      </c>
      <c r="K90" s="6">
        <v>40.001100000000001</v>
      </c>
      <c r="L90" s="6"/>
    </row>
    <row r="91" spans="1:12" ht="14.5" x14ac:dyDescent="0.3">
      <c r="A91" s="6"/>
      <c r="B91" s="6"/>
      <c r="C91" s="6"/>
      <c r="D91" s="13"/>
      <c r="E91" s="6"/>
      <c r="F91" s="10" t="s">
        <v>30</v>
      </c>
      <c r="G91" s="6">
        <v>40.000929999999997</v>
      </c>
      <c r="H91" s="6">
        <v>39.999830000000003</v>
      </c>
      <c r="I91" s="6">
        <v>40.000219999999999</v>
      </c>
      <c r="J91" s="6">
        <v>39.999749999999999</v>
      </c>
      <c r="K91" s="6">
        <v>39.999989999999997</v>
      </c>
      <c r="L91" s="6"/>
    </row>
    <row r="92" spans="1:12" ht="14.5" x14ac:dyDescent="0.3">
      <c r="A92" s="6"/>
      <c r="B92" s="6"/>
      <c r="C92" s="6"/>
      <c r="D92" s="13">
        <v>50</v>
      </c>
      <c r="E92" s="6" t="s">
        <v>28</v>
      </c>
      <c r="F92" s="17" t="s">
        <v>29</v>
      </c>
      <c r="G92" s="6">
        <v>49.997500000000002</v>
      </c>
      <c r="H92" s="6">
        <v>49.993899999999996</v>
      </c>
      <c r="I92" s="6">
        <v>49.991999999999997</v>
      </c>
      <c r="J92" s="6">
        <v>49.990600000000001</v>
      </c>
      <c r="K92" s="6">
        <v>49.989800000000002</v>
      </c>
      <c r="L92" s="6"/>
    </row>
    <row r="93" spans="1:12" ht="14.5" x14ac:dyDescent="0.3">
      <c r="A93" s="6"/>
      <c r="B93" s="6"/>
      <c r="C93" s="6"/>
      <c r="D93" s="13"/>
      <c r="E93" s="6"/>
      <c r="F93" s="10" t="s">
        <v>30</v>
      </c>
      <c r="G93" s="6">
        <v>49.99924</v>
      </c>
      <c r="H93" s="6">
        <v>49.99935</v>
      </c>
      <c r="I93" s="6">
        <v>49.999890000000001</v>
      </c>
      <c r="J93" s="6">
        <v>49.999659999999999</v>
      </c>
      <c r="K93" s="6">
        <v>49.999699999999997</v>
      </c>
      <c r="L93" s="6"/>
    </row>
    <row r="94" spans="1:12" ht="14.5" x14ac:dyDescent="0.3">
      <c r="A94" s="6"/>
      <c r="B94" s="6"/>
      <c r="C94" s="6"/>
      <c r="D94" s="13">
        <v>60</v>
      </c>
      <c r="E94" s="6" t="s">
        <v>28</v>
      </c>
      <c r="F94" s="17" t="s">
        <v>29</v>
      </c>
      <c r="G94" s="6">
        <v>59.9983</v>
      </c>
      <c r="H94" s="6">
        <v>59.996000000000002</v>
      </c>
      <c r="I94" s="6">
        <v>59.997900000000001</v>
      </c>
      <c r="J94" s="6">
        <v>59.996499999999997</v>
      </c>
      <c r="K94" s="6">
        <v>59.994199999999999</v>
      </c>
      <c r="L94" s="6"/>
    </row>
    <row r="95" spans="1:12" ht="14.5" x14ac:dyDescent="0.3">
      <c r="A95" s="6"/>
      <c r="B95" s="6"/>
      <c r="C95" s="6"/>
      <c r="D95" s="13"/>
      <c r="E95" s="6"/>
      <c r="F95" s="10" t="s">
        <v>30</v>
      </c>
      <c r="G95" s="6">
        <v>59.999169999999999</v>
      </c>
      <c r="H95" s="6">
        <v>59.998759999999997</v>
      </c>
      <c r="I95" s="6">
        <v>59.999160000000003</v>
      </c>
      <c r="J95" s="6">
        <v>59.99935</v>
      </c>
      <c r="K95" s="6">
        <v>59.998649999999998</v>
      </c>
      <c r="L95" s="6"/>
    </row>
    <row r="96" spans="1:12" ht="14.5" x14ac:dyDescent="0.3">
      <c r="A96" s="6"/>
      <c r="B96" s="6"/>
      <c r="C96" s="6"/>
      <c r="D96" s="13">
        <v>70</v>
      </c>
      <c r="E96" s="6" t="s">
        <v>28</v>
      </c>
      <c r="F96" s="17" t="s">
        <v>29</v>
      </c>
      <c r="G96" s="6">
        <v>69.994100000000003</v>
      </c>
      <c r="H96" s="6">
        <v>69.992599999999996</v>
      </c>
      <c r="I96" s="6">
        <v>69.990300000000005</v>
      </c>
      <c r="J96" s="6">
        <v>69.989999999999995</v>
      </c>
      <c r="K96" s="6">
        <v>69.988699999999994</v>
      </c>
      <c r="L96" s="6"/>
    </row>
    <row r="97" spans="1:12" ht="14.5" x14ac:dyDescent="0.3">
      <c r="A97" s="6"/>
      <c r="B97" s="6"/>
      <c r="C97" s="6"/>
      <c r="D97" s="13"/>
      <c r="E97" s="6"/>
      <c r="F97" s="10" t="s">
        <v>30</v>
      </c>
      <c r="G97" s="6">
        <v>70.003590000000003</v>
      </c>
      <c r="H97" s="6">
        <v>70.003579999999999</v>
      </c>
      <c r="I97" s="6">
        <v>70.004459999999995</v>
      </c>
      <c r="J97" s="6">
        <v>70.003889999999998</v>
      </c>
      <c r="K97" s="6">
        <v>70.004800000000003</v>
      </c>
      <c r="L97" s="6"/>
    </row>
    <row r="98" spans="1:12" ht="14.5" x14ac:dyDescent="0.3">
      <c r="A98" s="6"/>
      <c r="B98" s="6"/>
      <c r="C98" s="6"/>
      <c r="D98" s="13">
        <v>80</v>
      </c>
      <c r="E98" s="6" t="s">
        <v>28</v>
      </c>
      <c r="F98" s="17" t="s">
        <v>29</v>
      </c>
      <c r="G98" s="6">
        <v>79.985100000000003</v>
      </c>
      <c r="H98" s="6">
        <v>79.983000000000004</v>
      </c>
      <c r="I98" s="6">
        <v>79.989199999999997</v>
      </c>
      <c r="J98" s="6">
        <v>79.984099999999998</v>
      </c>
      <c r="K98" s="6">
        <v>79.995900000000006</v>
      </c>
      <c r="L98" s="6"/>
    </row>
    <row r="99" spans="1:12" ht="14.5" x14ac:dyDescent="0.3">
      <c r="A99" s="6"/>
      <c r="B99" s="6"/>
      <c r="C99" s="6"/>
      <c r="D99" s="13"/>
      <c r="E99" s="6"/>
      <c r="F99" s="10" t="s">
        <v>30</v>
      </c>
      <c r="G99" s="6">
        <v>80.004279999999994</v>
      </c>
      <c r="H99" s="6">
        <v>80.004099999999994</v>
      </c>
      <c r="I99" s="6">
        <v>80.004220000000004</v>
      </c>
      <c r="J99" s="6">
        <v>80.004739999999998</v>
      </c>
      <c r="K99" s="6">
        <v>80.004260000000002</v>
      </c>
      <c r="L99" s="6"/>
    </row>
    <row r="100" spans="1:12" ht="14.5" x14ac:dyDescent="0.3">
      <c r="A100" s="6"/>
      <c r="B100" s="6"/>
      <c r="C100" s="6"/>
      <c r="D100" s="13">
        <v>90</v>
      </c>
      <c r="E100" s="6" t="s">
        <v>28</v>
      </c>
      <c r="F100" s="17" t="s">
        <v>29</v>
      </c>
      <c r="G100" s="6">
        <v>89.994399999999999</v>
      </c>
      <c r="H100" s="6">
        <v>89.995400000000004</v>
      </c>
      <c r="I100" s="6">
        <v>89.995500000000007</v>
      </c>
      <c r="J100" s="6">
        <v>89.995199999999997</v>
      </c>
      <c r="K100" s="6">
        <v>89.9816</v>
      </c>
      <c r="L100" s="6"/>
    </row>
    <row r="101" spans="1:12" ht="14.5" x14ac:dyDescent="0.3">
      <c r="A101" s="6"/>
      <c r="B101" s="6"/>
      <c r="C101" s="6"/>
      <c r="D101" s="13"/>
      <c r="E101" s="6"/>
      <c r="F101" s="10" t="s">
        <v>30</v>
      </c>
      <c r="G101" s="6">
        <v>89.999420000000001</v>
      </c>
      <c r="H101" s="6">
        <v>89.999679999999998</v>
      </c>
      <c r="I101" s="6">
        <v>89.999880000000005</v>
      </c>
      <c r="J101" s="6">
        <v>89.999769999999998</v>
      </c>
      <c r="K101" s="6">
        <v>89.999570000000006</v>
      </c>
      <c r="L101" s="6"/>
    </row>
    <row r="102" spans="1:12" ht="14.5" x14ac:dyDescent="0.3">
      <c r="A102" s="6"/>
      <c r="B102" s="6"/>
      <c r="C102" s="6"/>
      <c r="D102" s="13">
        <v>100</v>
      </c>
      <c r="E102" s="6" t="s">
        <v>28</v>
      </c>
      <c r="F102" s="17" t="s">
        <v>29</v>
      </c>
      <c r="G102" s="6">
        <v>99.9846</v>
      </c>
      <c r="H102" s="6">
        <v>99.984099999999998</v>
      </c>
      <c r="I102" s="6">
        <v>99.981899999999996</v>
      </c>
      <c r="J102" s="6">
        <v>99.981300000000005</v>
      </c>
      <c r="K102" s="6">
        <v>99.987799999999993</v>
      </c>
      <c r="L102" s="6"/>
    </row>
    <row r="103" spans="1:12" ht="14.5" x14ac:dyDescent="0.3">
      <c r="A103" s="6"/>
      <c r="B103" s="6"/>
      <c r="C103" s="6"/>
      <c r="D103" s="13"/>
      <c r="E103" s="6"/>
      <c r="F103" s="10" t="s">
        <v>30</v>
      </c>
      <c r="G103" s="6">
        <v>100.00312</v>
      </c>
      <c r="H103" s="6">
        <v>100.00313</v>
      </c>
      <c r="I103" s="6">
        <v>100.00282</v>
      </c>
      <c r="J103" s="6">
        <v>100.00293000000001</v>
      </c>
      <c r="K103" s="6">
        <v>100.00349</v>
      </c>
      <c r="L103" s="6"/>
    </row>
    <row r="104" spans="1:12" x14ac:dyDescent="0.3">
      <c r="D104" s="14"/>
    </row>
    <row r="105" spans="1:12" x14ac:dyDescent="0.3">
      <c r="I105" s="1" t="s">
        <v>20</v>
      </c>
      <c r="J105" s="1" t="s">
        <v>0</v>
      </c>
    </row>
    <row r="106" spans="1:12" x14ac:dyDescent="0.3">
      <c r="A106" s="1" t="s">
        <v>1</v>
      </c>
      <c r="C106" s="1" t="s">
        <v>2</v>
      </c>
      <c r="I106" s="1" t="s">
        <v>3</v>
      </c>
      <c r="J106" s="1" t="s">
        <v>22</v>
      </c>
    </row>
    <row r="107" spans="1:12" x14ac:dyDescent="0.3">
      <c r="A107" s="1" t="s">
        <v>4</v>
      </c>
      <c r="C107" s="1" t="s">
        <v>5</v>
      </c>
      <c r="I107" s="1" t="s">
        <v>6</v>
      </c>
      <c r="J107" s="1" t="s">
        <v>22</v>
      </c>
    </row>
    <row r="108" spans="1:12" x14ac:dyDescent="0.3">
      <c r="A108" s="1" t="s">
        <v>7</v>
      </c>
      <c r="C108" s="1" t="s">
        <v>8</v>
      </c>
      <c r="I108" s="1" t="s">
        <v>7</v>
      </c>
      <c r="J108" s="1" t="s">
        <v>22</v>
      </c>
    </row>
    <row r="109" spans="1:12" x14ac:dyDescent="0.3">
      <c r="A109" s="1" t="s">
        <v>9</v>
      </c>
      <c r="C109" s="1" t="s">
        <v>10</v>
      </c>
      <c r="I109" s="1" t="s">
        <v>9</v>
      </c>
      <c r="J109" s="1" t="s">
        <v>22</v>
      </c>
    </row>
    <row r="110" spans="1:12" x14ac:dyDescent="0.3">
      <c r="I110" s="1" t="s">
        <v>23</v>
      </c>
      <c r="J110" s="1" t="s">
        <v>22</v>
      </c>
    </row>
    <row r="112" spans="1:12" x14ac:dyDescent="0.3">
      <c r="A112" s="1" t="s">
        <v>35</v>
      </c>
    </row>
    <row r="113" spans="1:12" ht="15.5" x14ac:dyDescent="0.3">
      <c r="A113" s="7" t="s">
        <v>24</v>
      </c>
      <c r="B113" s="8"/>
      <c r="C113" s="7" t="s">
        <v>25</v>
      </c>
      <c r="E113" s="8"/>
      <c r="F113" s="8"/>
      <c r="G113" s="8"/>
      <c r="H113" s="8"/>
      <c r="I113" s="8"/>
      <c r="J113" s="8"/>
      <c r="K113" s="8"/>
      <c r="L113" s="8"/>
    </row>
    <row r="114" spans="1:12" ht="14.5" x14ac:dyDescent="0.3">
      <c r="A114" s="95" t="s">
        <v>18</v>
      </c>
      <c r="B114" s="95"/>
      <c r="C114" s="96" t="s">
        <v>26</v>
      </c>
      <c r="D114" s="97"/>
      <c r="E114" s="97"/>
      <c r="F114" s="98"/>
      <c r="G114" s="102" t="s">
        <v>16</v>
      </c>
      <c r="H114" s="102"/>
      <c r="I114" s="102"/>
      <c r="J114" s="102"/>
      <c r="K114" s="102"/>
      <c r="L114" s="102"/>
    </row>
    <row r="115" spans="1:12" ht="14.5" x14ac:dyDescent="0.3">
      <c r="A115" s="95"/>
      <c r="B115" s="95"/>
      <c r="C115" s="99"/>
      <c r="D115" s="100"/>
      <c r="E115" s="100"/>
      <c r="F115" s="101"/>
      <c r="G115" s="9">
        <v>1</v>
      </c>
      <c r="H115" s="9">
        <v>2</v>
      </c>
      <c r="I115" s="9">
        <v>3</v>
      </c>
      <c r="J115" s="9">
        <v>4</v>
      </c>
      <c r="K115" s="9">
        <v>5</v>
      </c>
      <c r="L115" s="9" t="s">
        <v>14</v>
      </c>
    </row>
    <row r="116" spans="1:12" ht="14.5" x14ac:dyDescent="0.3">
      <c r="A116" s="6">
        <v>20</v>
      </c>
      <c r="B116" s="6" t="s">
        <v>28</v>
      </c>
      <c r="C116" s="10" t="s">
        <v>31</v>
      </c>
      <c r="D116" s="6">
        <v>20</v>
      </c>
      <c r="E116" s="6" t="s">
        <v>28</v>
      </c>
      <c r="F116" s="10" t="s">
        <v>29</v>
      </c>
      <c r="G116" s="6">
        <v>19.997800000000002</v>
      </c>
      <c r="H116" s="6">
        <v>19.997599999999998</v>
      </c>
      <c r="I116" s="6">
        <v>19.998000000000001</v>
      </c>
      <c r="J116" s="6">
        <v>19.997699999999998</v>
      </c>
      <c r="K116" s="6">
        <v>19.997299999999999</v>
      </c>
      <c r="L116" s="6"/>
    </row>
    <row r="117" spans="1:12" ht="14.5" x14ac:dyDescent="0.3">
      <c r="A117" s="6"/>
      <c r="B117" s="6"/>
      <c r="C117" s="10" t="s">
        <v>31</v>
      </c>
      <c r="D117" s="6">
        <v>20</v>
      </c>
      <c r="E117" s="6" t="s">
        <v>28</v>
      </c>
      <c r="F117" s="10" t="s">
        <v>30</v>
      </c>
      <c r="G117" s="6">
        <v>19.99972</v>
      </c>
      <c r="H117" s="6">
        <v>19.999590000000001</v>
      </c>
      <c r="I117" s="6">
        <v>19.99962</v>
      </c>
      <c r="J117" s="6">
        <v>19.999559999999999</v>
      </c>
      <c r="K117" s="6">
        <v>19.99945</v>
      </c>
      <c r="L117" s="6"/>
    </row>
    <row r="118" spans="1:12" ht="14.5" x14ac:dyDescent="0.3">
      <c r="A118" s="6"/>
      <c r="B118" s="6"/>
      <c r="C118" s="10" t="s">
        <v>32</v>
      </c>
      <c r="D118" s="6">
        <v>20</v>
      </c>
      <c r="E118" s="6" t="s">
        <v>28</v>
      </c>
      <c r="F118" s="10" t="s">
        <v>29</v>
      </c>
      <c r="G118" s="6">
        <v>-19.999300000000002</v>
      </c>
      <c r="H118" s="6">
        <v>-19.9984</v>
      </c>
      <c r="I118" s="6">
        <v>-19.998000000000001</v>
      </c>
      <c r="J118" s="6">
        <v>-19.997599999999998</v>
      </c>
      <c r="K118" s="6">
        <v>-19.998100000000001</v>
      </c>
      <c r="L118" s="6"/>
    </row>
    <row r="119" spans="1:12" ht="14.5" x14ac:dyDescent="0.3">
      <c r="A119" s="6"/>
      <c r="B119" s="6"/>
      <c r="C119" s="10" t="s">
        <v>32</v>
      </c>
      <c r="D119" s="6">
        <v>20</v>
      </c>
      <c r="E119" s="6" t="s">
        <v>28</v>
      </c>
      <c r="F119" s="10" t="s">
        <v>30</v>
      </c>
      <c r="G119" s="6">
        <v>-20.00104</v>
      </c>
      <c r="H119" s="6">
        <v>-20.00113</v>
      </c>
      <c r="I119" s="6">
        <v>-20.001080000000002</v>
      </c>
      <c r="J119" s="6">
        <v>-20.00112</v>
      </c>
      <c r="K119" s="6">
        <v>-20.001080000000002</v>
      </c>
      <c r="L119" s="6"/>
    </row>
    <row r="121" spans="1:12" ht="15.5" x14ac:dyDescent="0.3">
      <c r="A121" s="7" t="s">
        <v>37</v>
      </c>
      <c r="B121" s="11"/>
      <c r="C121" s="11"/>
      <c r="D121" s="11"/>
      <c r="E121" s="11"/>
      <c r="F121" s="11"/>
      <c r="G121" s="12"/>
      <c r="H121" s="12"/>
      <c r="I121" s="12"/>
      <c r="J121" s="12"/>
      <c r="K121" s="12"/>
      <c r="L121" s="12"/>
    </row>
    <row r="122" spans="1:12" ht="14.5" x14ac:dyDescent="0.3">
      <c r="A122" s="95" t="s">
        <v>33</v>
      </c>
      <c r="B122" s="95"/>
      <c r="C122" s="96" t="s">
        <v>26</v>
      </c>
      <c r="D122" s="97"/>
      <c r="E122" s="97"/>
      <c r="F122" s="98"/>
      <c r="G122" s="102" t="s">
        <v>16</v>
      </c>
      <c r="H122" s="102"/>
      <c r="I122" s="102"/>
      <c r="J122" s="102"/>
      <c r="K122" s="102"/>
      <c r="L122" s="102"/>
    </row>
    <row r="123" spans="1:12" ht="14.5" x14ac:dyDescent="0.3">
      <c r="A123" s="95"/>
      <c r="B123" s="95"/>
      <c r="C123" s="99"/>
      <c r="D123" s="100"/>
      <c r="E123" s="100"/>
      <c r="F123" s="101"/>
      <c r="G123" s="9">
        <v>1</v>
      </c>
      <c r="H123" s="9">
        <v>2</v>
      </c>
      <c r="I123" s="9">
        <v>3</v>
      </c>
      <c r="J123" s="9">
        <v>4</v>
      </c>
      <c r="K123" s="9">
        <v>5</v>
      </c>
      <c r="L123" s="9" t="s">
        <v>14</v>
      </c>
    </row>
    <row r="124" spans="1:12" ht="14.5" x14ac:dyDescent="0.3">
      <c r="A124" s="6"/>
      <c r="B124" s="6"/>
      <c r="C124" s="6"/>
      <c r="D124" s="13">
        <v>-10</v>
      </c>
      <c r="E124" s="6" t="s">
        <v>28</v>
      </c>
      <c r="F124" s="10" t="s">
        <v>29</v>
      </c>
      <c r="G124" s="6">
        <v>-10.000400000000001</v>
      </c>
      <c r="H124" s="6">
        <v>-9.9992999999999999</v>
      </c>
      <c r="I124" s="6">
        <v>-9.9994999999999994</v>
      </c>
      <c r="J124" s="6">
        <v>-9.9984999999999999</v>
      </c>
      <c r="K124" s="6">
        <v>10</v>
      </c>
      <c r="L124" s="6"/>
    </row>
    <row r="125" spans="1:12" ht="14.5" x14ac:dyDescent="0.3">
      <c r="A125" s="6"/>
      <c r="B125" s="6"/>
      <c r="C125" s="6"/>
      <c r="D125" s="13"/>
      <c r="E125" s="6"/>
      <c r="F125" s="10" t="s">
        <v>30</v>
      </c>
      <c r="G125" s="6">
        <v>-10.00079</v>
      </c>
      <c r="H125" s="6">
        <v>-10.000780000000001</v>
      </c>
      <c r="I125" s="6">
        <v>-10.00085</v>
      </c>
      <c r="J125" s="6">
        <v>-10.000859999999999</v>
      </c>
      <c r="K125" s="6">
        <v>-10.00088</v>
      </c>
      <c r="L125" s="6"/>
    </row>
    <row r="126" spans="1:12" ht="14.5" x14ac:dyDescent="0.3">
      <c r="A126" s="6"/>
      <c r="B126" s="6"/>
      <c r="C126" s="6"/>
      <c r="D126" s="13">
        <v>-5</v>
      </c>
      <c r="E126" s="6" t="s">
        <v>28</v>
      </c>
      <c r="F126" s="10" t="s">
        <v>29</v>
      </c>
      <c r="G126" s="6">
        <v>-5.0063000000000004</v>
      </c>
      <c r="H126" s="6">
        <v>-5.0077999999999996</v>
      </c>
      <c r="I126" s="6">
        <v>-5.0076000000000001</v>
      </c>
      <c r="J126" s="6">
        <v>-5.0075000000000003</v>
      </c>
      <c r="K126" s="6">
        <v>-5.0067000000000004</v>
      </c>
      <c r="L126" s="6"/>
    </row>
    <row r="127" spans="1:12" ht="14.5" x14ac:dyDescent="0.3">
      <c r="A127" s="6"/>
      <c r="B127" s="6"/>
      <c r="C127" s="6"/>
      <c r="D127" s="13"/>
      <c r="E127" s="6"/>
      <c r="F127" s="10" t="s">
        <v>30</v>
      </c>
      <c r="G127" s="6">
        <v>-5.00082</v>
      </c>
      <c r="H127" s="6">
        <v>-4.9999599999999997</v>
      </c>
      <c r="I127" s="6">
        <v>-4.9999099999999999</v>
      </c>
      <c r="J127" s="6">
        <v>-4.9999200000000004</v>
      </c>
      <c r="K127" s="6">
        <v>-4.9999500000000001</v>
      </c>
      <c r="L127" s="6"/>
    </row>
    <row r="128" spans="1:12" ht="14.5" x14ac:dyDescent="0.3">
      <c r="A128" s="6"/>
      <c r="B128" s="6"/>
      <c r="C128" s="6"/>
      <c r="D128" s="13">
        <v>-2</v>
      </c>
      <c r="E128" s="6" t="s">
        <v>28</v>
      </c>
      <c r="F128" s="10" t="s">
        <v>29</v>
      </c>
      <c r="G128" s="6">
        <v>-2.0003000000000002</v>
      </c>
      <c r="H128" s="6">
        <v>-2.0004</v>
      </c>
      <c r="I128" s="6">
        <v>-2.0005000000000002</v>
      </c>
      <c r="J128" s="6">
        <v>-2.0004</v>
      </c>
      <c r="K128" s="6">
        <v>-2.0005000000000002</v>
      </c>
      <c r="L128" s="6"/>
    </row>
    <row r="129" spans="1:12" ht="14.5" x14ac:dyDescent="0.3">
      <c r="A129" s="6"/>
      <c r="B129" s="6"/>
      <c r="C129" s="6"/>
      <c r="D129" s="13"/>
      <c r="E129" s="6"/>
      <c r="F129" s="10" t="s">
        <v>30</v>
      </c>
      <c r="G129" s="6">
        <v>-2.0006499999999998</v>
      </c>
      <c r="H129" s="6">
        <v>-2.00068</v>
      </c>
      <c r="I129" s="6">
        <v>-2.0007899999999998</v>
      </c>
      <c r="J129" s="6">
        <v>-2.0006499999999998</v>
      </c>
      <c r="K129" s="6">
        <v>-2.0006300000000001</v>
      </c>
      <c r="L129" s="6"/>
    </row>
    <row r="130" spans="1:12" ht="14.5" x14ac:dyDescent="0.3">
      <c r="A130" s="6"/>
      <c r="B130" s="6"/>
      <c r="C130" s="6"/>
      <c r="D130" s="13">
        <v>0</v>
      </c>
      <c r="E130" s="6" t="s">
        <v>28</v>
      </c>
      <c r="F130" s="10" t="s">
        <v>29</v>
      </c>
      <c r="G130" s="6">
        <v>-8.9999999999999998E-4</v>
      </c>
      <c r="H130" s="6">
        <v>-1.1000000000000001E-3</v>
      </c>
      <c r="I130" s="6">
        <v>-8.9999999999999998E-4</v>
      </c>
      <c r="J130" s="6">
        <v>-5.9999999999999995E-4</v>
      </c>
      <c r="K130" s="6">
        <v>-5.0000000000000001E-4</v>
      </c>
      <c r="L130" s="6"/>
    </row>
    <row r="131" spans="1:12" ht="14.5" x14ac:dyDescent="0.3">
      <c r="A131" s="6"/>
      <c r="B131" s="6"/>
      <c r="C131" s="6"/>
      <c r="D131" s="13"/>
      <c r="E131" s="6"/>
      <c r="F131" s="10" t="s">
        <v>30</v>
      </c>
      <c r="G131" s="6">
        <v>-6.4999999999999997E-4</v>
      </c>
      <c r="H131" s="6">
        <v>-6.4999999999999997E-4</v>
      </c>
      <c r="I131" s="6">
        <v>-6.4999999999999997E-4</v>
      </c>
      <c r="J131" s="6">
        <v>-6.6E-4</v>
      </c>
      <c r="K131" s="6">
        <v>-6.6E-4</v>
      </c>
      <c r="L131" s="6"/>
    </row>
    <row r="132" spans="1:12" ht="14.5" x14ac:dyDescent="0.3">
      <c r="A132" s="6"/>
      <c r="B132" s="6"/>
      <c r="C132" s="6"/>
      <c r="D132" s="13">
        <v>2</v>
      </c>
      <c r="E132" s="6" t="s">
        <v>28</v>
      </c>
      <c r="F132" s="10" t="s">
        <v>29</v>
      </c>
      <c r="G132" s="6">
        <v>1.9997</v>
      </c>
      <c r="H132" s="6">
        <v>1.9997</v>
      </c>
      <c r="I132" s="6">
        <v>1.9986999999999999</v>
      </c>
      <c r="J132" s="6">
        <v>2.0007000000000001</v>
      </c>
      <c r="K132" s="6">
        <v>1.9988999999999999</v>
      </c>
      <c r="L132" s="6"/>
    </row>
    <row r="133" spans="1:12" ht="14.5" x14ac:dyDescent="0.3">
      <c r="A133" s="6"/>
      <c r="B133" s="6"/>
      <c r="C133" s="6"/>
      <c r="D133" s="13"/>
      <c r="E133" s="6"/>
      <c r="F133" s="10" t="s">
        <v>30</v>
      </c>
      <c r="G133" s="6">
        <v>1.99929</v>
      </c>
      <c r="H133" s="6">
        <v>1.99936</v>
      </c>
      <c r="I133" s="6">
        <v>1.9994400000000001</v>
      </c>
      <c r="J133" s="6">
        <v>1.99936</v>
      </c>
      <c r="K133" s="6">
        <v>1.99932</v>
      </c>
      <c r="L133" s="6"/>
    </row>
    <row r="134" spans="1:12" ht="14.5" x14ac:dyDescent="0.3">
      <c r="A134" s="6"/>
      <c r="B134" s="6"/>
      <c r="C134" s="6"/>
      <c r="D134" s="13">
        <v>4</v>
      </c>
      <c r="E134" s="6" t="s">
        <v>28</v>
      </c>
      <c r="F134" s="10" t="s">
        <v>29</v>
      </c>
      <c r="G134" s="6">
        <v>3.9996</v>
      </c>
      <c r="H134" s="6">
        <v>4.0007999999999999</v>
      </c>
      <c r="I134" s="6">
        <v>4.0007999999999999</v>
      </c>
      <c r="J134" s="6">
        <v>4.0004999999999997</v>
      </c>
      <c r="K134" s="6">
        <v>4.0004</v>
      </c>
      <c r="L134" s="6"/>
    </row>
    <row r="135" spans="1:12" ht="14.5" x14ac:dyDescent="0.3">
      <c r="A135" s="6"/>
      <c r="B135" s="6"/>
      <c r="C135" s="6"/>
      <c r="D135" s="13"/>
      <c r="E135" s="6"/>
      <c r="F135" s="10" t="s">
        <v>30</v>
      </c>
      <c r="G135" s="6">
        <v>3.9994800000000001</v>
      </c>
      <c r="H135" s="6">
        <v>3.9994800000000001</v>
      </c>
      <c r="I135" s="6">
        <v>3.9993699999999999</v>
      </c>
      <c r="J135" s="6">
        <v>3.9993400000000001</v>
      </c>
      <c r="K135" s="6">
        <v>3.9993300000000001</v>
      </c>
      <c r="L135" s="6"/>
    </row>
    <row r="136" spans="1:12" ht="14.5" x14ac:dyDescent="0.3">
      <c r="A136" s="6"/>
      <c r="B136" s="6"/>
      <c r="C136" s="6"/>
      <c r="D136" s="13">
        <v>5</v>
      </c>
      <c r="E136" s="6" t="s">
        <v>28</v>
      </c>
      <c r="F136" s="10" t="s">
        <v>29</v>
      </c>
      <c r="G136" s="6">
        <v>4.9989999999999997</v>
      </c>
      <c r="H136" s="6">
        <v>4.9988999999999999</v>
      </c>
      <c r="I136" s="6">
        <v>4.9992000000000001</v>
      </c>
      <c r="J136" s="6">
        <v>4.9992999999999999</v>
      </c>
      <c r="K136" s="6">
        <v>4.9992999999999999</v>
      </c>
      <c r="L136" s="6"/>
    </row>
    <row r="137" spans="1:12" ht="14.5" x14ac:dyDescent="0.3">
      <c r="A137" s="6"/>
      <c r="B137" s="6"/>
      <c r="C137" s="6"/>
      <c r="D137" s="13"/>
      <c r="E137" s="6"/>
      <c r="F137" s="10" t="s">
        <v>30</v>
      </c>
      <c r="G137" s="6">
        <v>4.9994199999999998</v>
      </c>
      <c r="H137" s="6">
        <v>4.9992799999999997</v>
      </c>
      <c r="I137" s="6">
        <v>4.9993999999999996</v>
      </c>
      <c r="J137" s="6">
        <v>4.9995399999999997</v>
      </c>
      <c r="K137" s="6">
        <v>4.9993400000000001</v>
      </c>
      <c r="L137" s="6"/>
    </row>
    <row r="138" spans="1:12" ht="14.5" x14ac:dyDescent="0.3">
      <c r="A138" s="18"/>
      <c r="B138" s="18"/>
      <c r="C138" s="18"/>
      <c r="D138" s="19"/>
      <c r="E138" s="18"/>
      <c r="F138" s="20"/>
      <c r="G138" s="18"/>
      <c r="H138" s="18"/>
      <c r="I138" s="18"/>
      <c r="J138" s="18"/>
      <c r="K138" s="18"/>
      <c r="L138" s="18"/>
    </row>
    <row r="139" spans="1:12" ht="15.5" x14ac:dyDescent="0.3">
      <c r="A139" s="7" t="s">
        <v>24</v>
      </c>
      <c r="B139" s="11"/>
      <c r="C139" s="11"/>
      <c r="D139" s="11"/>
      <c r="E139" s="11"/>
      <c r="F139" s="11"/>
      <c r="G139" s="12"/>
      <c r="H139" s="12"/>
      <c r="I139" s="12"/>
      <c r="J139" s="12"/>
      <c r="K139" s="12"/>
      <c r="L139" s="12"/>
    </row>
    <row r="140" spans="1:12" ht="14.5" x14ac:dyDescent="0.3">
      <c r="A140" s="95" t="s">
        <v>33</v>
      </c>
      <c r="B140" s="95"/>
      <c r="C140" s="96" t="s">
        <v>26</v>
      </c>
      <c r="D140" s="97"/>
      <c r="E140" s="97"/>
      <c r="F140" s="98"/>
      <c r="G140" s="102" t="s">
        <v>16</v>
      </c>
      <c r="H140" s="102"/>
      <c r="I140" s="102"/>
      <c r="J140" s="102"/>
      <c r="K140" s="102"/>
      <c r="L140" s="102"/>
    </row>
    <row r="141" spans="1:12" ht="14.5" x14ac:dyDescent="0.3">
      <c r="A141" s="95"/>
      <c r="B141" s="95"/>
      <c r="C141" s="99"/>
      <c r="D141" s="100"/>
      <c r="E141" s="100"/>
      <c r="F141" s="101"/>
      <c r="G141" s="9">
        <v>1</v>
      </c>
      <c r="H141" s="9">
        <v>2</v>
      </c>
      <c r="I141" s="9">
        <v>3</v>
      </c>
      <c r="J141" s="9">
        <v>4</v>
      </c>
      <c r="K141" s="9">
        <v>5</v>
      </c>
      <c r="L141" s="9" t="s">
        <v>14</v>
      </c>
    </row>
    <row r="142" spans="1:12" ht="14.5" x14ac:dyDescent="0.3">
      <c r="A142" s="15"/>
      <c r="B142" s="15"/>
      <c r="C142" s="15"/>
      <c r="D142" s="16">
        <v>6</v>
      </c>
      <c r="E142" s="15" t="s">
        <v>28</v>
      </c>
      <c r="F142" s="17" t="s">
        <v>29</v>
      </c>
      <c r="G142" s="15">
        <v>5.9984999999999999</v>
      </c>
      <c r="H142" s="15">
        <v>5.9989999999999997</v>
      </c>
      <c r="I142" s="15">
        <v>5.9997999999999996</v>
      </c>
      <c r="J142" s="15">
        <v>5.9987000000000004</v>
      </c>
      <c r="K142" s="15">
        <v>5.9985999999999997</v>
      </c>
      <c r="L142" s="15"/>
    </row>
    <row r="143" spans="1:12" ht="14.5" x14ac:dyDescent="0.3">
      <c r="A143" s="6"/>
      <c r="B143" s="6"/>
      <c r="C143" s="6"/>
      <c r="D143" s="13"/>
      <c r="E143" s="6"/>
      <c r="F143" s="10" t="s">
        <v>30</v>
      </c>
      <c r="G143" s="6">
        <v>5.99946</v>
      </c>
      <c r="H143" s="6">
        <v>5.9994699999999996</v>
      </c>
      <c r="I143" s="6">
        <v>5.9995900000000004</v>
      </c>
      <c r="J143" s="6">
        <v>5.9995200000000004</v>
      </c>
      <c r="K143" s="6">
        <v>5.99939</v>
      </c>
      <c r="L143" s="6"/>
    </row>
    <row r="144" spans="1:12" ht="14.5" x14ac:dyDescent="0.3">
      <c r="A144" s="6"/>
      <c r="B144" s="6"/>
      <c r="C144" s="6"/>
      <c r="D144" s="13">
        <v>8</v>
      </c>
      <c r="E144" s="6" t="s">
        <v>28</v>
      </c>
      <c r="F144" s="17" t="s">
        <v>29</v>
      </c>
      <c r="G144" s="6">
        <v>7.9997999999999996</v>
      </c>
      <c r="H144" s="6">
        <v>7.9993999999999996</v>
      </c>
      <c r="I144" s="6">
        <v>7.9991000000000003</v>
      </c>
      <c r="J144" s="6">
        <v>7.9988000000000001</v>
      </c>
      <c r="K144" s="6">
        <v>7.9984000000000002</v>
      </c>
      <c r="L144" s="6"/>
    </row>
    <row r="145" spans="1:12" ht="14.5" x14ac:dyDescent="0.3">
      <c r="A145" s="6"/>
      <c r="B145" s="6"/>
      <c r="C145" s="6"/>
      <c r="D145" s="13"/>
      <c r="E145" s="6"/>
      <c r="F145" s="10" t="s">
        <v>30</v>
      </c>
      <c r="G145" s="6">
        <v>7.9993800000000004</v>
      </c>
      <c r="H145" s="6">
        <v>7.9994100000000001</v>
      </c>
      <c r="I145" s="6">
        <v>7.9994199999999998</v>
      </c>
      <c r="J145" s="6">
        <v>7.9994399999999999</v>
      </c>
      <c r="K145" s="6">
        <v>7.9994500000000004</v>
      </c>
      <c r="L145" s="6"/>
    </row>
    <row r="146" spans="1:12" ht="14.5" x14ac:dyDescent="0.3">
      <c r="A146" s="6"/>
      <c r="B146" s="6"/>
      <c r="C146" s="6"/>
      <c r="D146" s="13">
        <v>10</v>
      </c>
      <c r="E146" s="6" t="s">
        <v>28</v>
      </c>
      <c r="F146" s="17" t="s">
        <v>29</v>
      </c>
      <c r="G146" s="6">
        <v>9.9999000000000002</v>
      </c>
      <c r="H146" s="6">
        <v>9.9997000000000007</v>
      </c>
      <c r="I146" s="6">
        <v>9.9999000000000002</v>
      </c>
      <c r="J146" s="6">
        <v>9.9998000000000005</v>
      </c>
      <c r="K146" s="6">
        <v>9.9999000000000002</v>
      </c>
      <c r="L146" s="6"/>
    </row>
    <row r="147" spans="1:12" ht="14.5" x14ac:dyDescent="0.3">
      <c r="A147" s="6"/>
      <c r="B147" s="6"/>
      <c r="C147" s="6"/>
      <c r="D147" s="13"/>
      <c r="E147" s="6"/>
      <c r="F147" s="10" t="s">
        <v>30</v>
      </c>
      <c r="G147" s="6">
        <v>9.9994999999999994</v>
      </c>
      <c r="H147" s="6">
        <v>9.9995499999999993</v>
      </c>
      <c r="I147" s="6">
        <v>9.9994399999999999</v>
      </c>
      <c r="J147" s="6">
        <v>9.9994499999999995</v>
      </c>
      <c r="K147" s="6">
        <v>9.9993499999999997</v>
      </c>
      <c r="L147" s="6"/>
    </row>
    <row r="148" spans="1:12" ht="14.5" x14ac:dyDescent="0.3">
      <c r="A148" s="6"/>
      <c r="B148" s="6"/>
      <c r="C148" s="6"/>
      <c r="D148" s="13">
        <v>12</v>
      </c>
      <c r="E148" s="6" t="s">
        <v>28</v>
      </c>
      <c r="F148" s="17" t="s">
        <v>29</v>
      </c>
      <c r="G148" s="6">
        <v>11.9994</v>
      </c>
      <c r="H148" s="6">
        <v>11.998799999999999</v>
      </c>
      <c r="I148" s="6">
        <v>11.998699999999999</v>
      </c>
      <c r="J148" s="6">
        <v>11.9983</v>
      </c>
      <c r="K148" s="6">
        <v>11.998200000000001</v>
      </c>
      <c r="L148" s="6"/>
    </row>
    <row r="149" spans="1:12" ht="14.5" x14ac:dyDescent="0.3">
      <c r="A149" s="6"/>
      <c r="B149" s="6"/>
      <c r="C149" s="6"/>
      <c r="D149" s="13"/>
      <c r="E149" s="6"/>
      <c r="F149" s="10" t="s">
        <v>30</v>
      </c>
      <c r="G149" s="6">
        <v>11.99954</v>
      </c>
      <c r="H149" s="6">
        <v>11.99945</v>
      </c>
      <c r="I149" s="6">
        <v>11.999459999999999</v>
      </c>
      <c r="J149" s="6">
        <v>11.99954</v>
      </c>
      <c r="K149" s="6">
        <v>11.999499999999999</v>
      </c>
      <c r="L149" s="6"/>
    </row>
    <row r="150" spans="1:12" ht="14.5" x14ac:dyDescent="0.3">
      <c r="A150" s="6"/>
      <c r="B150" s="6"/>
      <c r="C150" s="6"/>
      <c r="D150" s="13">
        <v>15</v>
      </c>
      <c r="E150" s="6" t="s">
        <v>28</v>
      </c>
      <c r="F150" s="17" t="s">
        <v>29</v>
      </c>
      <c r="G150" s="6">
        <v>14.999000000000001</v>
      </c>
      <c r="H150" s="6">
        <v>14.998900000000001</v>
      </c>
      <c r="I150" s="6">
        <v>14.998799999999999</v>
      </c>
      <c r="J150" s="6">
        <v>14.9986</v>
      </c>
      <c r="K150" s="6">
        <v>14.9984</v>
      </c>
      <c r="L150" s="6"/>
    </row>
    <row r="151" spans="1:12" ht="14.5" x14ac:dyDescent="0.3">
      <c r="A151" s="6"/>
      <c r="B151" s="6"/>
      <c r="C151" s="6"/>
      <c r="D151" s="13"/>
      <c r="E151" s="6"/>
      <c r="F151" s="10" t="s">
        <v>30</v>
      </c>
      <c r="G151" s="6">
        <v>14.999510000000001</v>
      </c>
      <c r="H151" s="6">
        <v>14.99954</v>
      </c>
      <c r="I151" s="6">
        <v>14.999409999999999</v>
      </c>
      <c r="J151" s="6">
        <v>14.999459999999999</v>
      </c>
      <c r="K151" s="6">
        <v>14.999470000000001</v>
      </c>
      <c r="L151" s="6"/>
    </row>
    <row r="152" spans="1:12" ht="14.5" x14ac:dyDescent="0.3">
      <c r="A152" s="6"/>
      <c r="B152" s="6"/>
      <c r="C152" s="6"/>
      <c r="D152" s="13">
        <v>20</v>
      </c>
      <c r="E152" s="6" t="s">
        <v>28</v>
      </c>
      <c r="F152" s="17" t="s">
        <v>29</v>
      </c>
      <c r="G152" s="6">
        <v>19.999400000000001</v>
      </c>
      <c r="H152" s="6">
        <v>19.997499999999999</v>
      </c>
      <c r="I152" s="6">
        <v>19.997699999999998</v>
      </c>
      <c r="J152" s="6">
        <v>19.9983</v>
      </c>
      <c r="K152" s="6">
        <v>19.999600000000001</v>
      </c>
      <c r="L152" s="6"/>
    </row>
    <row r="153" spans="1:12" ht="14.5" x14ac:dyDescent="0.3">
      <c r="A153" s="6"/>
      <c r="B153" s="6"/>
      <c r="C153" s="6"/>
      <c r="D153" s="13"/>
      <c r="E153" s="6"/>
      <c r="F153" s="10" t="s">
        <v>30</v>
      </c>
      <c r="G153" s="6">
        <v>19.999600000000001</v>
      </c>
      <c r="H153" s="6">
        <v>19.999490000000002</v>
      </c>
      <c r="I153" s="6">
        <v>19.999649999999999</v>
      </c>
      <c r="J153" s="6">
        <v>19.999469999999999</v>
      </c>
      <c r="K153" s="6">
        <v>19.99962</v>
      </c>
      <c r="L153" s="6"/>
    </row>
    <row r="154" spans="1:12" ht="14.5" x14ac:dyDescent="0.3">
      <c r="A154" s="6"/>
      <c r="B154" s="6"/>
      <c r="C154" s="6"/>
      <c r="D154" s="13">
        <v>25</v>
      </c>
      <c r="E154" s="6" t="s">
        <v>28</v>
      </c>
      <c r="F154" s="17" t="s">
        <v>29</v>
      </c>
      <c r="G154" s="6">
        <v>24.998000000000001</v>
      </c>
      <c r="H154" s="6">
        <v>24.997599999999998</v>
      </c>
      <c r="I154" s="6">
        <v>24.997499999999999</v>
      </c>
      <c r="J154" s="6">
        <v>24.997299999999999</v>
      </c>
      <c r="K154" s="6">
        <v>24.997399999999999</v>
      </c>
      <c r="L154" s="6"/>
    </row>
    <row r="155" spans="1:12" ht="14.5" x14ac:dyDescent="0.3">
      <c r="A155" s="6"/>
      <c r="B155" s="6"/>
      <c r="C155" s="6"/>
      <c r="D155" s="13"/>
      <c r="E155" s="6"/>
      <c r="F155" s="10" t="s">
        <v>30</v>
      </c>
      <c r="G155" s="6">
        <v>24.999459999999999</v>
      </c>
      <c r="H155" s="6">
        <v>24.99954</v>
      </c>
      <c r="I155" s="6">
        <v>24.999680000000001</v>
      </c>
      <c r="J155" s="6">
        <v>24.999610000000001</v>
      </c>
      <c r="K155" s="6">
        <v>24.99963</v>
      </c>
      <c r="L155" s="6"/>
    </row>
    <row r="156" spans="1:12" ht="14.5" x14ac:dyDescent="0.3">
      <c r="A156" s="6"/>
      <c r="B156" s="6"/>
      <c r="C156" s="6"/>
      <c r="D156" s="13">
        <v>30</v>
      </c>
      <c r="E156" s="6" t="s">
        <v>28</v>
      </c>
      <c r="F156" s="17" t="s">
        <v>29</v>
      </c>
      <c r="G156" s="6">
        <v>29.9986</v>
      </c>
      <c r="H156" s="6">
        <v>29.998799999999999</v>
      </c>
      <c r="I156" s="6">
        <v>29.998200000000001</v>
      </c>
      <c r="J156" s="6">
        <v>29.997599999999998</v>
      </c>
      <c r="K156" s="6">
        <v>29.998000000000001</v>
      </c>
      <c r="L156" s="6"/>
    </row>
    <row r="157" spans="1:12" ht="14.5" x14ac:dyDescent="0.3">
      <c r="A157" s="6"/>
      <c r="B157" s="6"/>
      <c r="C157" s="6"/>
      <c r="D157" s="13"/>
      <c r="E157" s="6"/>
      <c r="F157" s="10" t="s">
        <v>30</v>
      </c>
      <c r="G157" s="6">
        <v>29.999639999999999</v>
      </c>
      <c r="H157" s="6">
        <v>29.99954</v>
      </c>
      <c r="I157" s="6">
        <v>29.999639999999999</v>
      </c>
      <c r="J157" s="6">
        <v>29.999700000000001</v>
      </c>
      <c r="K157" s="6">
        <v>29.999600000000001</v>
      </c>
      <c r="L157" s="6"/>
    </row>
    <row r="158" spans="1:12" ht="14.5" x14ac:dyDescent="0.3">
      <c r="A158" s="6"/>
      <c r="B158" s="6"/>
      <c r="C158" s="6"/>
      <c r="D158" s="13">
        <v>40</v>
      </c>
      <c r="E158" s="6" t="s">
        <v>28</v>
      </c>
      <c r="F158" s="17" t="s">
        <v>29</v>
      </c>
      <c r="G158" s="6">
        <v>39.996600000000001</v>
      </c>
      <c r="H158" s="6">
        <v>39.997799999999998</v>
      </c>
      <c r="I158" s="6">
        <v>39.998100000000001</v>
      </c>
      <c r="J158" s="6">
        <v>39.997599999999998</v>
      </c>
      <c r="K158" s="6">
        <v>39.9968</v>
      </c>
      <c r="L158" s="6"/>
    </row>
    <row r="159" spans="1:12" ht="14.5" x14ac:dyDescent="0.3">
      <c r="A159" s="6"/>
      <c r="B159" s="6"/>
      <c r="C159" s="6"/>
      <c r="D159" s="13"/>
      <c r="E159" s="6"/>
      <c r="F159" s="10" t="s">
        <v>30</v>
      </c>
      <c r="G159" s="6">
        <v>39.999760000000002</v>
      </c>
      <c r="H159" s="6">
        <v>39.99973</v>
      </c>
      <c r="I159" s="6">
        <v>39.99973</v>
      </c>
      <c r="J159" s="6">
        <v>39.999780000000001</v>
      </c>
      <c r="K159" s="6">
        <v>39.9998</v>
      </c>
      <c r="L159" s="6"/>
    </row>
    <row r="160" spans="1:12" ht="14.5" x14ac:dyDescent="0.3">
      <c r="A160" s="6"/>
      <c r="B160" s="6"/>
      <c r="C160" s="6"/>
      <c r="D160" s="13">
        <v>50</v>
      </c>
      <c r="E160" s="6" t="s">
        <v>28</v>
      </c>
      <c r="F160" s="17" t="s">
        <v>29</v>
      </c>
      <c r="G160" s="6">
        <v>49.997300000000003</v>
      </c>
      <c r="H160" s="6">
        <v>49.997500000000002</v>
      </c>
      <c r="I160" s="6">
        <v>49.997199999999999</v>
      </c>
      <c r="J160" s="6">
        <v>49.995699999999999</v>
      </c>
      <c r="K160" s="6">
        <v>49.996000000000002</v>
      </c>
      <c r="L160" s="6"/>
    </row>
    <row r="161" spans="1:12" ht="14.5" x14ac:dyDescent="0.3">
      <c r="A161" s="6"/>
      <c r="B161" s="6"/>
      <c r="C161" s="6"/>
      <c r="D161" s="13"/>
      <c r="E161" s="6"/>
      <c r="F161" s="10" t="s">
        <v>30</v>
      </c>
      <c r="G161" s="6">
        <v>49.999969999999998</v>
      </c>
      <c r="H161" s="6">
        <v>49.999980000000001</v>
      </c>
      <c r="I161" s="6">
        <v>49.999929999999999</v>
      </c>
      <c r="J161" s="6">
        <v>49.999879999999997</v>
      </c>
      <c r="K161" s="6">
        <v>49.999949999999998</v>
      </c>
      <c r="L161" s="6"/>
    </row>
    <row r="162" spans="1:12" ht="14.5" x14ac:dyDescent="0.3">
      <c r="A162" s="6"/>
      <c r="B162" s="6"/>
      <c r="C162" s="6"/>
      <c r="D162" s="13">
        <v>60</v>
      </c>
      <c r="E162" s="6" t="s">
        <v>28</v>
      </c>
      <c r="F162" s="17" t="s">
        <v>29</v>
      </c>
      <c r="G162" s="6">
        <v>59.996499999999997</v>
      </c>
      <c r="H162" s="6">
        <v>59.996299999999998</v>
      </c>
      <c r="I162" s="6">
        <v>59.995800000000003</v>
      </c>
      <c r="J162" s="6">
        <v>59.9953</v>
      </c>
      <c r="K162" s="6">
        <v>59.995100000000001</v>
      </c>
      <c r="L162" s="6"/>
    </row>
    <row r="163" spans="1:12" ht="14.5" x14ac:dyDescent="0.3">
      <c r="A163" s="6"/>
      <c r="B163" s="6"/>
      <c r="C163" s="6"/>
      <c r="D163" s="13"/>
      <c r="E163" s="6"/>
      <c r="F163" s="10" t="s">
        <v>30</v>
      </c>
      <c r="G163" s="6">
        <v>59.999960000000002</v>
      </c>
      <c r="H163" s="6">
        <v>60</v>
      </c>
      <c r="I163" s="6">
        <v>60.000010000000003</v>
      </c>
      <c r="J163" s="6">
        <v>60.000039999999998</v>
      </c>
      <c r="K163" s="6">
        <v>60.000079999999997</v>
      </c>
      <c r="L163" s="6"/>
    </row>
    <row r="164" spans="1:12" ht="14.5" x14ac:dyDescent="0.3">
      <c r="A164" s="6"/>
      <c r="B164" s="6"/>
      <c r="C164" s="6"/>
      <c r="D164" s="13">
        <v>70</v>
      </c>
      <c r="E164" s="6" t="s">
        <v>28</v>
      </c>
      <c r="F164" s="17" t="s">
        <v>29</v>
      </c>
      <c r="G164" s="6">
        <v>69.995199999999997</v>
      </c>
      <c r="H164" s="6">
        <v>69.995900000000006</v>
      </c>
      <c r="I164" s="6">
        <v>69.995999999999995</v>
      </c>
      <c r="J164" s="6">
        <v>69.995599999999996</v>
      </c>
      <c r="K164" s="6">
        <v>69.9953</v>
      </c>
      <c r="L164" s="6"/>
    </row>
    <row r="165" spans="1:12" ht="14.5" x14ac:dyDescent="0.3">
      <c r="A165" s="6"/>
      <c r="B165" s="6"/>
      <c r="C165" s="6"/>
      <c r="D165" s="13"/>
      <c r="E165" s="6"/>
      <c r="F165" s="10" t="s">
        <v>30</v>
      </c>
      <c r="G165" s="6">
        <v>70.00018</v>
      </c>
      <c r="H165" s="6">
        <v>70.000230000000002</v>
      </c>
      <c r="I165" s="6">
        <v>70.000209999999996</v>
      </c>
      <c r="J165" s="6">
        <v>70.000339999999994</v>
      </c>
      <c r="K165" s="6">
        <v>70.000209999999996</v>
      </c>
      <c r="L165" s="6"/>
    </row>
    <row r="166" spans="1:12" ht="14.5" x14ac:dyDescent="0.3">
      <c r="A166" s="6"/>
      <c r="B166" s="6"/>
      <c r="C166" s="6"/>
      <c r="D166" s="13">
        <v>80</v>
      </c>
      <c r="E166" s="6" t="s">
        <v>28</v>
      </c>
      <c r="F166" s="17" t="s">
        <v>29</v>
      </c>
      <c r="G166" s="6">
        <v>79.993499999999997</v>
      </c>
      <c r="H166" s="6">
        <v>79.993700000000004</v>
      </c>
      <c r="I166" s="6">
        <v>79.993799999999993</v>
      </c>
      <c r="J166" s="6">
        <v>79.994200000000006</v>
      </c>
      <c r="K166" s="6">
        <v>79.994500000000002</v>
      </c>
      <c r="L166" s="6"/>
    </row>
    <row r="167" spans="1:12" ht="14.5" x14ac:dyDescent="0.3">
      <c r="A167" s="6"/>
      <c r="B167" s="6"/>
      <c r="C167" s="6"/>
      <c r="D167" s="13"/>
      <c r="E167" s="6"/>
      <c r="F167" s="10" t="s">
        <v>30</v>
      </c>
      <c r="G167" s="6">
        <v>80.000330000000005</v>
      </c>
      <c r="H167" s="6">
        <v>80.00027</v>
      </c>
      <c r="I167" s="6">
        <v>80.000290000000007</v>
      </c>
      <c r="J167" s="6">
        <v>80.000320000000002</v>
      </c>
      <c r="K167" s="6">
        <v>80.000370000000004</v>
      </c>
      <c r="L167" s="6"/>
    </row>
    <row r="168" spans="1:12" ht="14.5" x14ac:dyDescent="0.3">
      <c r="A168" s="6"/>
      <c r="B168" s="6"/>
      <c r="C168" s="6"/>
      <c r="D168" s="13">
        <v>90</v>
      </c>
      <c r="E168" s="6" t="s">
        <v>28</v>
      </c>
      <c r="F168" s="17" t="s">
        <v>29</v>
      </c>
      <c r="G168" s="6">
        <v>89.993700000000004</v>
      </c>
      <c r="H168" s="6">
        <v>89.993499999999997</v>
      </c>
      <c r="I168" s="6">
        <v>89.993899999999996</v>
      </c>
      <c r="J168" s="6">
        <v>89.993899999999996</v>
      </c>
      <c r="K168" s="6">
        <v>89.994500000000002</v>
      </c>
      <c r="L168" s="6"/>
    </row>
    <row r="169" spans="1:12" ht="14.5" x14ac:dyDescent="0.3">
      <c r="A169" s="6"/>
      <c r="B169" s="6"/>
      <c r="C169" s="6"/>
      <c r="D169" s="13"/>
      <c r="E169" s="6"/>
      <c r="F169" s="10" t="s">
        <v>30</v>
      </c>
      <c r="G169" s="6">
        <v>90.000399999999999</v>
      </c>
      <c r="H169" s="6">
        <v>90.000609999999995</v>
      </c>
      <c r="I169" s="6">
        <v>90.000529999999998</v>
      </c>
      <c r="J169" s="6">
        <v>90.000529999999998</v>
      </c>
      <c r="K169" s="6">
        <v>90.000489999999999</v>
      </c>
      <c r="L169" s="6"/>
    </row>
    <row r="170" spans="1:12" ht="14.5" x14ac:dyDescent="0.3">
      <c r="A170" s="6"/>
      <c r="B170" s="6"/>
      <c r="C170" s="6"/>
      <c r="D170" s="13">
        <v>100</v>
      </c>
      <c r="E170" s="6" t="s">
        <v>28</v>
      </c>
      <c r="F170" s="17" t="s">
        <v>29</v>
      </c>
      <c r="G170" s="6">
        <v>99.994</v>
      </c>
      <c r="H170" s="6">
        <v>99.993600000000001</v>
      </c>
      <c r="I170" s="6">
        <v>99.993399999999994</v>
      </c>
      <c r="J170" s="6">
        <v>99.993499999999997</v>
      </c>
      <c r="K170" s="6">
        <v>99.993700000000004</v>
      </c>
      <c r="L170" s="6"/>
    </row>
    <row r="171" spans="1:12" ht="14.5" x14ac:dyDescent="0.3">
      <c r="A171" s="6"/>
      <c r="B171" s="6"/>
      <c r="C171" s="6"/>
      <c r="D171" s="13"/>
      <c r="E171" s="6"/>
      <c r="F171" s="10" t="s">
        <v>30</v>
      </c>
      <c r="G171" s="6">
        <v>100.00055</v>
      </c>
      <c r="H171" s="6">
        <v>100.00066</v>
      </c>
      <c r="I171" s="6">
        <v>100.00062</v>
      </c>
      <c r="J171" s="6">
        <v>100.00046</v>
      </c>
      <c r="K171" s="6">
        <v>100.00069999999999</v>
      </c>
      <c r="L171" s="6"/>
    </row>
  </sheetData>
  <mergeCells count="38">
    <mergeCell ref="M24:N25"/>
    <mergeCell ref="P24:P25"/>
    <mergeCell ref="Q24:Q25"/>
    <mergeCell ref="R24:V24"/>
    <mergeCell ref="W24:W25"/>
    <mergeCell ref="M9:N10"/>
    <mergeCell ref="P9:P10"/>
    <mergeCell ref="Q9:Q10"/>
    <mergeCell ref="R9:V9"/>
    <mergeCell ref="W9:W10"/>
    <mergeCell ref="A140:B141"/>
    <mergeCell ref="C140:F141"/>
    <mergeCell ref="G140:L140"/>
    <mergeCell ref="A72:B73"/>
    <mergeCell ref="C72:F73"/>
    <mergeCell ref="G72:L72"/>
    <mergeCell ref="A114:B115"/>
    <mergeCell ref="C114:F115"/>
    <mergeCell ref="G114:L114"/>
    <mergeCell ref="A122:B123"/>
    <mergeCell ref="C122:F123"/>
    <mergeCell ref="G122:L122"/>
    <mergeCell ref="A46:B47"/>
    <mergeCell ref="C46:F47"/>
    <mergeCell ref="G46:L46"/>
    <mergeCell ref="A54:B55"/>
    <mergeCell ref="C54:F55"/>
    <mergeCell ref="G54:L54"/>
    <mergeCell ref="A24:B25"/>
    <mergeCell ref="D24:D25"/>
    <mergeCell ref="E24:E25"/>
    <mergeCell ref="F24:J24"/>
    <mergeCell ref="K24:K25"/>
    <mergeCell ref="F9:J9"/>
    <mergeCell ref="K9:K10"/>
    <mergeCell ref="D9:D10"/>
    <mergeCell ref="E9:E10"/>
    <mergeCell ref="A9:B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7777-83F8-453E-B852-B81A4F01959F}">
  <dimension ref="A1:AN112"/>
  <sheetViews>
    <sheetView topLeftCell="A71" zoomScaleNormal="100" workbookViewId="0">
      <selection activeCell="K91" sqref="K91:K112"/>
    </sheetView>
  </sheetViews>
  <sheetFormatPr defaultColWidth="8.90625" defaultRowHeight="14" x14ac:dyDescent="0.3"/>
  <cols>
    <col min="1" max="1" width="8.90625" style="1"/>
    <col min="2" max="2" width="6.1796875" style="1" customWidth="1"/>
    <col min="3" max="3" width="12.36328125" style="1" customWidth="1"/>
    <col min="4" max="4" width="8" style="1" customWidth="1"/>
    <col min="5" max="5" width="7.6328125" style="1" customWidth="1"/>
    <col min="6" max="10" width="12.54296875" style="1" customWidth="1"/>
    <col min="11" max="11" width="11.1796875" style="1" customWidth="1"/>
    <col min="12" max="12" width="6.90625" style="1" customWidth="1"/>
    <col min="13" max="14" width="8.90625" style="1"/>
    <col min="15" max="15" width="5.08984375" style="1" customWidth="1"/>
    <col min="16" max="16" width="8.90625" style="1"/>
    <col min="17" max="17" width="5.08984375" style="1" customWidth="1"/>
    <col min="18" max="22" width="8.90625" style="1"/>
    <col min="23" max="23" width="3.54296875" style="1" customWidth="1"/>
    <col min="24" max="24" width="12.36328125" style="1" customWidth="1"/>
    <col min="25" max="25" width="8" style="1" customWidth="1"/>
    <col min="26" max="26" width="7.6328125" style="1" customWidth="1"/>
    <col min="27" max="31" width="12.54296875" style="1" customWidth="1"/>
    <col min="32" max="33" width="11.1796875" style="1" customWidth="1"/>
    <col min="34" max="35" width="8.90625" style="1"/>
    <col min="36" max="36" width="5.54296875" style="1" customWidth="1"/>
    <col min="37" max="37" width="12.36328125" style="1" bestFit="1" customWidth="1"/>
    <col min="38" max="38" width="5.6328125" style="1" customWidth="1"/>
    <col min="39" max="39" width="10" style="1" bestFit="1" customWidth="1"/>
    <col min="40" max="16384" width="8.90625" style="1"/>
  </cols>
  <sheetData>
    <row r="1" spans="1:40" ht="15.5" x14ac:dyDescent="0.35">
      <c r="I1" s="1" t="s">
        <v>20</v>
      </c>
      <c r="J1" s="150" t="s">
        <v>111</v>
      </c>
      <c r="K1" s="150"/>
      <c r="L1" s="150"/>
      <c r="M1" s="150"/>
      <c r="N1" s="150"/>
      <c r="O1" s="150"/>
    </row>
    <row r="2" spans="1:40" ht="15.5" customHeight="1" x14ac:dyDescent="0.35">
      <c r="A2" s="1" t="s">
        <v>1</v>
      </c>
      <c r="C2" s="149" t="s">
        <v>85</v>
      </c>
      <c r="D2" s="63"/>
      <c r="E2" s="63"/>
      <c r="F2" s="63"/>
      <c r="G2" s="63"/>
      <c r="H2" s="63"/>
      <c r="I2" s="1" t="s">
        <v>3</v>
      </c>
      <c r="J2" s="1" t="s">
        <v>22</v>
      </c>
    </row>
    <row r="3" spans="1:40" ht="15.5" x14ac:dyDescent="0.35">
      <c r="A3" s="1" t="s">
        <v>4</v>
      </c>
      <c r="C3" s="149" t="s">
        <v>43</v>
      </c>
      <c r="D3" s="63"/>
      <c r="E3" s="63"/>
      <c r="F3" s="63"/>
      <c r="G3" s="63"/>
      <c r="H3" s="63"/>
      <c r="I3" s="1" t="s">
        <v>6</v>
      </c>
      <c r="J3" s="1" t="s">
        <v>22</v>
      </c>
    </row>
    <row r="4" spans="1:40" ht="15.5" x14ac:dyDescent="0.35">
      <c r="A4" s="1" t="s">
        <v>7</v>
      </c>
      <c r="C4" s="149" t="s">
        <v>8</v>
      </c>
      <c r="D4" s="63"/>
      <c r="E4" s="63"/>
      <c r="F4" s="63"/>
      <c r="G4" s="63"/>
      <c r="H4" s="63"/>
      <c r="I4" s="1" t="s">
        <v>7</v>
      </c>
      <c r="J4" s="1" t="s">
        <v>22</v>
      </c>
    </row>
    <row r="5" spans="1:40" ht="15.5" x14ac:dyDescent="0.35">
      <c r="A5" s="1" t="s">
        <v>9</v>
      </c>
      <c r="C5" s="149" t="s">
        <v>124</v>
      </c>
      <c r="D5" s="63"/>
      <c r="E5" s="63"/>
      <c r="F5" s="63"/>
      <c r="G5" s="63"/>
      <c r="H5" s="63"/>
      <c r="I5" s="1" t="s">
        <v>9</v>
      </c>
      <c r="J5" s="1" t="s">
        <v>22</v>
      </c>
    </row>
    <row r="6" spans="1:40" x14ac:dyDescent="0.3">
      <c r="I6" s="1" t="s">
        <v>23</v>
      </c>
      <c r="J6" s="1" t="s">
        <v>22</v>
      </c>
    </row>
    <row r="8" spans="1:40" x14ac:dyDescent="0.3">
      <c r="A8" s="1" t="s">
        <v>11</v>
      </c>
      <c r="N8" s="1" t="s">
        <v>121</v>
      </c>
      <c r="P8" s="1" t="s">
        <v>121</v>
      </c>
      <c r="R8" s="1" t="s">
        <v>121</v>
      </c>
      <c r="V8" s="1" t="s">
        <v>11</v>
      </c>
    </row>
    <row r="9" spans="1:40" ht="13.75" customHeight="1" x14ac:dyDescent="0.3">
      <c r="A9" s="93" t="s">
        <v>18</v>
      </c>
      <c r="B9" s="93"/>
      <c r="C9" s="2" t="s">
        <v>12</v>
      </c>
      <c r="D9" s="89" t="s">
        <v>27</v>
      </c>
      <c r="E9" s="91" t="s">
        <v>17</v>
      </c>
      <c r="F9" s="85" t="s">
        <v>16</v>
      </c>
      <c r="G9" s="86"/>
      <c r="H9" s="86"/>
      <c r="I9" s="86"/>
      <c r="J9" s="86"/>
      <c r="K9" s="87" t="s">
        <v>14</v>
      </c>
      <c r="N9" s="103" t="s">
        <v>39</v>
      </c>
      <c r="O9" s="103"/>
      <c r="P9" s="103" t="s">
        <v>40</v>
      </c>
      <c r="Q9" s="103"/>
      <c r="R9" s="103" t="s">
        <v>41</v>
      </c>
      <c r="S9" s="103"/>
      <c r="T9" s="23"/>
      <c r="V9" s="93" t="s">
        <v>18</v>
      </c>
      <c r="W9" s="93"/>
      <c r="X9" s="2" t="s">
        <v>12</v>
      </c>
      <c r="Y9" s="89" t="s">
        <v>27</v>
      </c>
      <c r="Z9" s="91" t="s">
        <v>17</v>
      </c>
      <c r="AA9" s="85" t="s">
        <v>42</v>
      </c>
      <c r="AB9" s="86"/>
      <c r="AC9" s="86"/>
      <c r="AD9" s="86"/>
      <c r="AE9" s="86"/>
      <c r="AF9" s="87" t="s">
        <v>14</v>
      </c>
      <c r="AG9" s="24"/>
      <c r="AI9" s="103" t="s">
        <v>39</v>
      </c>
      <c r="AJ9" s="103"/>
      <c r="AK9" s="103" t="s">
        <v>40</v>
      </c>
      <c r="AL9" s="103"/>
      <c r="AM9" s="103" t="s">
        <v>41</v>
      </c>
      <c r="AN9" s="103"/>
    </row>
    <row r="10" spans="1:40" x14ac:dyDescent="0.3">
      <c r="A10" s="94"/>
      <c r="B10" s="94"/>
      <c r="C10" s="3" t="s">
        <v>15</v>
      </c>
      <c r="D10" s="90"/>
      <c r="E10" s="92"/>
      <c r="F10" s="4">
        <v>1</v>
      </c>
      <c r="G10" s="4">
        <v>2</v>
      </c>
      <c r="H10" s="4">
        <v>3</v>
      </c>
      <c r="I10" s="4">
        <v>4</v>
      </c>
      <c r="J10" s="5">
        <v>5</v>
      </c>
      <c r="K10" s="88"/>
      <c r="N10" s="103"/>
      <c r="O10" s="103"/>
      <c r="P10" s="103"/>
      <c r="Q10" s="103"/>
      <c r="R10" s="103"/>
      <c r="S10" s="103"/>
      <c r="T10" s="23"/>
      <c r="V10" s="94"/>
      <c r="W10" s="94"/>
      <c r="X10" s="3" t="s">
        <v>15</v>
      </c>
      <c r="Y10" s="90"/>
      <c r="Z10" s="92"/>
      <c r="AA10" s="4">
        <v>1</v>
      </c>
      <c r="AB10" s="4">
        <v>2</v>
      </c>
      <c r="AC10" s="4">
        <v>3</v>
      </c>
      <c r="AD10" s="4">
        <v>4</v>
      </c>
      <c r="AE10" s="5">
        <v>5</v>
      </c>
      <c r="AF10" s="88"/>
      <c r="AG10" s="24"/>
      <c r="AI10" s="103"/>
      <c r="AJ10" s="103"/>
      <c r="AK10" s="103"/>
      <c r="AL10" s="103"/>
      <c r="AM10" s="103"/>
      <c r="AN10" s="103"/>
    </row>
    <row r="11" spans="1:40" x14ac:dyDescent="0.3">
      <c r="A11" s="6">
        <v>1</v>
      </c>
      <c r="B11" s="6" t="s">
        <v>19</v>
      </c>
      <c r="C11" s="6"/>
      <c r="D11" s="6"/>
      <c r="E11" s="6"/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/>
      <c r="N11" s="1">
        <f>AVERAGE(F11:J11)</f>
        <v>1</v>
      </c>
      <c r="O11" s="6" t="s">
        <v>19</v>
      </c>
      <c r="P11" s="1">
        <f>_xlfn.STDEV.S(F11:J11)</f>
        <v>0</v>
      </c>
      <c r="Q11" s="6" t="s">
        <v>19</v>
      </c>
      <c r="R11" s="1">
        <v>1E-4</v>
      </c>
      <c r="S11" s="6" t="s">
        <v>19</v>
      </c>
      <c r="V11" s="6">
        <v>1</v>
      </c>
      <c r="W11" s="6" t="s">
        <v>19</v>
      </c>
      <c r="X11" s="34"/>
      <c r="Y11" s="34"/>
      <c r="Z11" s="34"/>
      <c r="AA11" s="34"/>
      <c r="AB11" s="34"/>
      <c r="AC11" s="34"/>
      <c r="AD11" s="34"/>
      <c r="AE11" s="34"/>
      <c r="AF11" s="34"/>
      <c r="AI11" s="1" t="e">
        <f>AVERAGE(AA11:AE11)</f>
        <v>#DIV/0!</v>
      </c>
      <c r="AJ11" s="6" t="s">
        <v>19</v>
      </c>
      <c r="AK11" s="1" t="e">
        <f>_xlfn.STDEV.S(AA11:AE11)</f>
        <v>#DIV/0!</v>
      </c>
      <c r="AL11" s="6" t="s">
        <v>19</v>
      </c>
    </row>
    <row r="12" spans="1:40" x14ac:dyDescent="0.3">
      <c r="A12" s="6">
        <v>10</v>
      </c>
      <c r="B12" s="6" t="s">
        <v>19</v>
      </c>
      <c r="C12" s="6"/>
      <c r="D12" s="6"/>
      <c r="E12" s="6"/>
      <c r="F12" s="6">
        <v>10</v>
      </c>
      <c r="G12" s="6">
        <v>10</v>
      </c>
      <c r="H12" s="6">
        <v>10</v>
      </c>
      <c r="I12" s="6">
        <v>10</v>
      </c>
      <c r="J12" s="40">
        <v>10</v>
      </c>
      <c r="K12" s="6"/>
      <c r="N12" s="1">
        <f>AVERAGE(F12:J12)</f>
        <v>10</v>
      </c>
      <c r="O12" s="6" t="s">
        <v>19</v>
      </c>
      <c r="P12" s="1">
        <f t="shared" ref="P12:P20" si="0">_xlfn.STDEV.S(F12:J12)</f>
        <v>0</v>
      </c>
      <c r="Q12" s="6" t="s">
        <v>19</v>
      </c>
      <c r="R12" s="1">
        <v>1E-4</v>
      </c>
      <c r="S12" s="6" t="s">
        <v>19</v>
      </c>
      <c r="V12" s="6">
        <v>10</v>
      </c>
      <c r="W12" s="6" t="s">
        <v>19</v>
      </c>
      <c r="X12" s="34"/>
      <c r="Y12" s="34"/>
      <c r="Z12" s="34"/>
      <c r="AA12" s="34"/>
      <c r="AB12" s="34"/>
      <c r="AC12" s="34"/>
      <c r="AD12" s="34"/>
      <c r="AE12" s="34"/>
      <c r="AF12" s="34"/>
      <c r="AI12" s="1" t="e">
        <f t="shared" ref="AI12:AI20" si="1">AVERAGE(AA12:AE12)</f>
        <v>#DIV/0!</v>
      </c>
      <c r="AJ12" s="6" t="s">
        <v>19</v>
      </c>
      <c r="AK12" s="1" t="e">
        <f t="shared" ref="AK12:AK20" si="2">_xlfn.STDEV.S(AA12:AE12)</f>
        <v>#DIV/0!</v>
      </c>
      <c r="AL12" s="6" t="s">
        <v>19</v>
      </c>
    </row>
    <row r="13" spans="1:40" x14ac:dyDescent="0.3">
      <c r="A13" s="6">
        <v>25</v>
      </c>
      <c r="B13" s="6" t="s">
        <v>19</v>
      </c>
      <c r="C13" s="6"/>
      <c r="D13" s="6"/>
      <c r="E13" s="6"/>
      <c r="F13" s="6">
        <v>25</v>
      </c>
      <c r="G13" s="6">
        <v>25</v>
      </c>
      <c r="H13" s="6">
        <v>25</v>
      </c>
      <c r="I13" s="6">
        <v>25</v>
      </c>
      <c r="J13" s="6">
        <v>25</v>
      </c>
      <c r="K13" s="6"/>
      <c r="N13" s="1">
        <f>AVERAGE(F13:J13)</f>
        <v>25</v>
      </c>
      <c r="O13" s="6" t="s">
        <v>19</v>
      </c>
      <c r="P13" s="1">
        <f t="shared" si="0"/>
        <v>0</v>
      </c>
      <c r="Q13" s="6" t="s">
        <v>19</v>
      </c>
      <c r="R13" s="1">
        <v>1E-4</v>
      </c>
      <c r="S13" s="6" t="s">
        <v>19</v>
      </c>
      <c r="V13" s="6">
        <v>25</v>
      </c>
      <c r="W13" s="6" t="s">
        <v>19</v>
      </c>
      <c r="X13" s="34"/>
      <c r="Y13" s="34"/>
      <c r="Z13" s="34"/>
      <c r="AA13" s="34"/>
      <c r="AB13" s="34"/>
      <c r="AC13" s="34"/>
      <c r="AD13" s="34"/>
      <c r="AE13" s="34"/>
      <c r="AF13" s="34"/>
      <c r="AI13" s="1" t="e">
        <f t="shared" si="1"/>
        <v>#DIV/0!</v>
      </c>
      <c r="AJ13" s="6" t="s">
        <v>19</v>
      </c>
      <c r="AK13" s="1" t="e">
        <f t="shared" si="2"/>
        <v>#DIV/0!</v>
      </c>
      <c r="AL13" s="6" t="s">
        <v>19</v>
      </c>
    </row>
    <row r="14" spans="1:40" x14ac:dyDescent="0.3">
      <c r="A14" s="6">
        <v>50</v>
      </c>
      <c r="B14" s="6" t="s">
        <v>19</v>
      </c>
      <c r="C14" s="6"/>
      <c r="D14" s="6"/>
      <c r="E14" s="6"/>
      <c r="F14" s="42">
        <v>50</v>
      </c>
      <c r="G14" s="42">
        <v>50</v>
      </c>
      <c r="H14" s="42">
        <v>50</v>
      </c>
      <c r="I14" s="42">
        <v>50</v>
      </c>
      <c r="J14" s="42">
        <v>50</v>
      </c>
      <c r="K14" s="6"/>
      <c r="N14" s="1">
        <f>AVERAGE(F14:J14)</f>
        <v>50</v>
      </c>
      <c r="O14" s="6" t="s">
        <v>19</v>
      </c>
      <c r="P14" s="1">
        <f t="shared" si="0"/>
        <v>0</v>
      </c>
      <c r="Q14" s="6" t="s">
        <v>19</v>
      </c>
      <c r="R14" s="1">
        <v>1E-4</v>
      </c>
      <c r="S14" s="6" t="s">
        <v>19</v>
      </c>
      <c r="V14" s="6">
        <v>50</v>
      </c>
      <c r="W14" s="6" t="s">
        <v>19</v>
      </c>
      <c r="X14" s="6"/>
      <c r="Y14" s="6"/>
      <c r="Z14" s="6"/>
      <c r="AA14" s="6">
        <v>49.999339999999997</v>
      </c>
      <c r="AB14" s="6">
        <v>49.99933</v>
      </c>
      <c r="AC14" s="6">
        <v>49.99933</v>
      </c>
      <c r="AD14" s="6">
        <v>49.99933</v>
      </c>
      <c r="AE14" s="6">
        <v>49.99933</v>
      </c>
      <c r="AF14" s="6"/>
      <c r="AI14" s="1">
        <f t="shared" si="1"/>
        <v>49.999331999999995</v>
      </c>
      <c r="AJ14" s="6" t="s">
        <v>19</v>
      </c>
      <c r="AK14" s="1">
        <f t="shared" si="2"/>
        <v>4.4721359532414529E-6</v>
      </c>
      <c r="AL14" s="6" t="s">
        <v>19</v>
      </c>
      <c r="AM14" s="1">
        <v>1.0000000000000001E-5</v>
      </c>
    </row>
    <row r="15" spans="1:40" x14ac:dyDescent="0.3">
      <c r="A15" s="6">
        <v>100</v>
      </c>
      <c r="B15" s="6" t="s">
        <v>19</v>
      </c>
      <c r="C15" s="6"/>
      <c r="D15" s="6"/>
      <c r="E15" s="6"/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/>
      <c r="N15" s="1">
        <f t="shared" ref="N15:N20" si="3">AVERAGE(F15:J15)</f>
        <v>100</v>
      </c>
      <c r="O15" s="6" t="s">
        <v>19</v>
      </c>
      <c r="P15" s="1">
        <f t="shared" si="0"/>
        <v>0</v>
      </c>
      <c r="Q15" s="6" t="s">
        <v>19</v>
      </c>
      <c r="R15" s="1">
        <v>1E-4</v>
      </c>
      <c r="S15" s="6" t="s">
        <v>19</v>
      </c>
      <c r="V15" s="6">
        <v>100</v>
      </c>
      <c r="W15" s="6" t="s">
        <v>19</v>
      </c>
      <c r="X15" s="34"/>
      <c r="Y15" s="34"/>
      <c r="Z15" s="34"/>
      <c r="AA15" s="34"/>
      <c r="AB15" s="34"/>
      <c r="AC15" s="34"/>
      <c r="AD15" s="34"/>
      <c r="AE15" s="34"/>
      <c r="AF15" s="34"/>
      <c r="AI15" s="1" t="e">
        <f t="shared" si="1"/>
        <v>#DIV/0!</v>
      </c>
      <c r="AJ15" s="6" t="s">
        <v>19</v>
      </c>
      <c r="AK15" s="1" t="e">
        <f t="shared" si="2"/>
        <v>#DIV/0!</v>
      </c>
      <c r="AL15" s="6" t="s">
        <v>19</v>
      </c>
    </row>
    <row r="16" spans="1:40" x14ac:dyDescent="0.3">
      <c r="A16" s="6">
        <v>200</v>
      </c>
      <c r="B16" s="6" t="s">
        <v>19</v>
      </c>
      <c r="C16" s="6"/>
      <c r="D16" s="6"/>
      <c r="E16" s="6"/>
      <c r="F16" s="42">
        <v>200</v>
      </c>
      <c r="G16" s="42">
        <v>200</v>
      </c>
      <c r="H16" s="42">
        <v>200</v>
      </c>
      <c r="I16" s="42">
        <v>200</v>
      </c>
      <c r="J16" s="42">
        <v>200</v>
      </c>
      <c r="K16" s="6"/>
      <c r="N16" s="1">
        <f t="shared" si="3"/>
        <v>200</v>
      </c>
      <c r="O16" s="6" t="s">
        <v>19</v>
      </c>
      <c r="P16" s="1">
        <f t="shared" si="0"/>
        <v>0</v>
      </c>
      <c r="Q16" s="6" t="s">
        <v>19</v>
      </c>
      <c r="R16" s="1">
        <v>1E-4</v>
      </c>
      <c r="S16" s="6" t="s">
        <v>19</v>
      </c>
      <c r="V16" s="6">
        <v>200</v>
      </c>
      <c r="W16" s="6" t="s">
        <v>19</v>
      </c>
      <c r="X16" s="6"/>
      <c r="Y16" s="6"/>
      <c r="Z16" s="6"/>
      <c r="AA16" s="6">
        <v>0.1999976</v>
      </c>
      <c r="AB16" s="6">
        <v>0.19999720000000001</v>
      </c>
      <c r="AC16" s="6">
        <v>0.19999700000000001</v>
      </c>
      <c r="AD16" s="6">
        <v>0.1999968</v>
      </c>
      <c r="AE16" s="6">
        <v>0.1999967</v>
      </c>
      <c r="AF16" s="6"/>
      <c r="AI16" s="1">
        <f t="shared" si="1"/>
        <v>0.19999706</v>
      </c>
      <c r="AJ16" s="6" t="s">
        <v>48</v>
      </c>
      <c r="AK16" s="1">
        <f t="shared" si="2"/>
        <v>3.5777087639978114E-7</v>
      </c>
      <c r="AL16" s="6" t="s">
        <v>48</v>
      </c>
      <c r="AM16" s="1">
        <v>9.9999999999999995E-8</v>
      </c>
    </row>
    <row r="17" spans="1:40" x14ac:dyDescent="0.3">
      <c r="A17" s="6">
        <v>300</v>
      </c>
      <c r="B17" s="6" t="s">
        <v>19</v>
      </c>
      <c r="C17" s="6"/>
      <c r="D17" s="6"/>
      <c r="E17" s="6"/>
      <c r="F17" s="42">
        <v>300</v>
      </c>
      <c r="G17" s="42">
        <v>300</v>
      </c>
      <c r="H17" s="42">
        <v>300</v>
      </c>
      <c r="I17" s="42">
        <v>300</v>
      </c>
      <c r="J17" s="42">
        <v>300</v>
      </c>
      <c r="K17" s="6"/>
      <c r="N17" s="1">
        <f t="shared" si="3"/>
        <v>300</v>
      </c>
      <c r="O17" s="6" t="s">
        <v>19</v>
      </c>
      <c r="P17" s="1">
        <f t="shared" si="0"/>
        <v>0</v>
      </c>
      <c r="Q17" s="6" t="s">
        <v>19</v>
      </c>
      <c r="R17" s="1">
        <v>1E-4</v>
      </c>
      <c r="S17" s="6" t="s">
        <v>19</v>
      </c>
      <c r="V17" s="6">
        <v>300</v>
      </c>
      <c r="W17" s="6" t="s">
        <v>19</v>
      </c>
      <c r="X17" s="6"/>
      <c r="Y17" s="6"/>
      <c r="Z17" s="6"/>
      <c r="AA17" s="6">
        <v>0.29999340000000002</v>
      </c>
      <c r="AB17" s="6">
        <v>0.29999350000000002</v>
      </c>
      <c r="AC17" s="6">
        <v>0.29999340000000002</v>
      </c>
      <c r="AD17" s="6">
        <v>0.29999340000000002</v>
      </c>
      <c r="AE17" s="6">
        <v>0.29999350000000002</v>
      </c>
      <c r="AF17" s="6"/>
      <c r="AI17" s="1">
        <f t="shared" si="1"/>
        <v>0.29999344</v>
      </c>
      <c r="AJ17" s="6" t="s">
        <v>48</v>
      </c>
      <c r="AK17" s="1">
        <f t="shared" si="2"/>
        <v>5.4772255752091626E-8</v>
      </c>
      <c r="AL17" s="6" t="s">
        <v>48</v>
      </c>
      <c r="AM17" s="1">
        <v>9.9999999999999995E-8</v>
      </c>
    </row>
    <row r="18" spans="1:40" x14ac:dyDescent="0.3">
      <c r="A18" s="6">
        <v>400</v>
      </c>
      <c r="B18" s="6" t="s">
        <v>19</v>
      </c>
      <c r="C18" s="6"/>
      <c r="D18" s="6"/>
      <c r="E18" s="6"/>
      <c r="F18" s="42">
        <v>400</v>
      </c>
      <c r="G18" s="42">
        <v>400</v>
      </c>
      <c r="H18" s="42">
        <v>400</v>
      </c>
      <c r="I18" s="42">
        <v>400</v>
      </c>
      <c r="J18" s="42">
        <v>400</v>
      </c>
      <c r="K18" s="6"/>
      <c r="N18" s="1">
        <f t="shared" si="3"/>
        <v>400</v>
      </c>
      <c r="O18" s="6" t="s">
        <v>19</v>
      </c>
      <c r="P18" s="1">
        <f t="shared" si="0"/>
        <v>0</v>
      </c>
      <c r="Q18" s="6" t="s">
        <v>19</v>
      </c>
      <c r="R18" s="1">
        <v>1E-4</v>
      </c>
      <c r="S18" s="6" t="s">
        <v>19</v>
      </c>
      <c r="V18" s="6">
        <v>400</v>
      </c>
      <c r="W18" s="6" t="s">
        <v>19</v>
      </c>
      <c r="X18" s="6"/>
      <c r="Y18" s="6"/>
      <c r="Z18" s="6"/>
      <c r="AA18" s="6">
        <v>0.39999109999999999</v>
      </c>
      <c r="AB18" s="6">
        <v>0.39999129999999999</v>
      </c>
      <c r="AC18" s="6">
        <v>0.39999129999999999</v>
      </c>
      <c r="AD18" s="6">
        <v>0.39999129999999999</v>
      </c>
      <c r="AE18" s="6">
        <v>0.39999129999999999</v>
      </c>
      <c r="AF18" s="6"/>
      <c r="AI18" s="1">
        <f t="shared" si="1"/>
        <v>0.39999125999999996</v>
      </c>
      <c r="AJ18" s="6" t="s">
        <v>48</v>
      </c>
      <c r="AK18" s="1">
        <f t="shared" si="2"/>
        <v>8.9442719102563569E-8</v>
      </c>
      <c r="AL18" s="6" t="s">
        <v>48</v>
      </c>
      <c r="AM18" s="1">
        <v>9.9999999999999995E-8</v>
      </c>
    </row>
    <row r="19" spans="1:40" x14ac:dyDescent="0.3">
      <c r="A19" s="6">
        <v>500</v>
      </c>
      <c r="B19" s="6" t="s">
        <v>19</v>
      </c>
      <c r="C19" s="6"/>
      <c r="D19" s="6"/>
      <c r="E19" s="6"/>
      <c r="F19" s="42">
        <v>500</v>
      </c>
      <c r="G19" s="42">
        <v>500</v>
      </c>
      <c r="H19" s="42">
        <v>500</v>
      </c>
      <c r="I19" s="42">
        <v>500</v>
      </c>
      <c r="J19" s="42">
        <v>500</v>
      </c>
      <c r="K19" s="6"/>
      <c r="N19" s="1">
        <f t="shared" si="3"/>
        <v>500</v>
      </c>
      <c r="O19" s="6" t="s">
        <v>19</v>
      </c>
      <c r="P19" s="1">
        <f t="shared" si="0"/>
        <v>0</v>
      </c>
      <c r="Q19" s="6" t="s">
        <v>19</v>
      </c>
      <c r="R19" s="1">
        <v>1E-4</v>
      </c>
      <c r="S19" s="6" t="s">
        <v>19</v>
      </c>
      <c r="V19" s="6">
        <v>500</v>
      </c>
      <c r="W19" s="6" t="s">
        <v>19</v>
      </c>
      <c r="X19" s="6"/>
      <c r="Y19" s="6"/>
      <c r="Z19" s="6"/>
      <c r="AA19" s="6">
        <v>0.4998302</v>
      </c>
      <c r="AB19" s="6">
        <v>0.49983030000000001</v>
      </c>
      <c r="AC19" s="6">
        <v>0.49983050000000001</v>
      </c>
      <c r="AD19" s="6">
        <v>0.49982989999999999</v>
      </c>
      <c r="AE19" s="6">
        <v>0.49983030000000001</v>
      </c>
      <c r="AF19" s="6"/>
      <c r="AI19" s="1">
        <f t="shared" si="1"/>
        <v>0.49983023999999998</v>
      </c>
      <c r="AJ19" s="6" t="s">
        <v>48</v>
      </c>
      <c r="AK19" s="1">
        <f>_xlfn.STDEV.S(AA19:AE19)</f>
        <v>2.190890230083665E-7</v>
      </c>
      <c r="AL19" s="6" t="s">
        <v>48</v>
      </c>
      <c r="AM19" s="1">
        <v>9.9999999999999995E-8</v>
      </c>
    </row>
    <row r="20" spans="1:40" x14ac:dyDescent="0.3">
      <c r="A20" s="6">
        <v>1000</v>
      </c>
      <c r="B20" s="6" t="s">
        <v>19</v>
      </c>
      <c r="C20" s="6"/>
      <c r="D20" s="6"/>
      <c r="E20" s="6"/>
      <c r="F20" s="6">
        <v>1000</v>
      </c>
      <c r="G20" s="6">
        <v>1000</v>
      </c>
      <c r="H20" s="6">
        <v>1000</v>
      </c>
      <c r="I20" s="6">
        <v>1000</v>
      </c>
      <c r="J20" s="6">
        <v>1000</v>
      </c>
      <c r="K20" s="6"/>
      <c r="N20" s="1">
        <f t="shared" si="3"/>
        <v>1000</v>
      </c>
      <c r="O20" s="6" t="s">
        <v>19</v>
      </c>
      <c r="P20" s="1">
        <f t="shared" si="0"/>
        <v>0</v>
      </c>
      <c r="Q20" s="6" t="s">
        <v>19</v>
      </c>
      <c r="R20" s="1">
        <v>1E-3</v>
      </c>
      <c r="S20" s="6" t="s">
        <v>19</v>
      </c>
      <c r="V20" s="6">
        <v>1000</v>
      </c>
      <c r="W20" s="6" t="s">
        <v>19</v>
      </c>
      <c r="X20" s="34"/>
      <c r="Y20" s="34"/>
      <c r="Z20" s="34"/>
      <c r="AA20" s="34"/>
      <c r="AB20" s="34"/>
      <c r="AC20" s="34"/>
      <c r="AD20" s="34"/>
      <c r="AE20" s="34"/>
      <c r="AF20" s="34"/>
      <c r="AI20" s="1" t="e">
        <f t="shared" si="1"/>
        <v>#DIV/0!</v>
      </c>
      <c r="AJ20" s="6" t="s">
        <v>19</v>
      </c>
      <c r="AK20" s="1" t="e">
        <f t="shared" si="2"/>
        <v>#DIV/0!</v>
      </c>
      <c r="AL20" s="6" t="s">
        <v>19</v>
      </c>
    </row>
    <row r="23" spans="1:40" x14ac:dyDescent="0.3">
      <c r="A23" s="1" t="s">
        <v>21</v>
      </c>
      <c r="V23" s="1" t="s">
        <v>21</v>
      </c>
    </row>
    <row r="24" spans="1:40" x14ac:dyDescent="0.3">
      <c r="A24" s="93" t="s">
        <v>18</v>
      </c>
      <c r="B24" s="93"/>
      <c r="C24" s="2" t="s">
        <v>12</v>
      </c>
      <c r="D24" s="91" t="s">
        <v>27</v>
      </c>
      <c r="E24" s="91" t="s">
        <v>17</v>
      </c>
      <c r="F24" s="85" t="s">
        <v>16</v>
      </c>
      <c r="G24" s="86"/>
      <c r="H24" s="86"/>
      <c r="I24" s="86"/>
      <c r="J24" s="86"/>
      <c r="K24" s="87" t="s">
        <v>14</v>
      </c>
      <c r="N24" s="103" t="s">
        <v>39</v>
      </c>
      <c r="O24" s="103"/>
      <c r="P24" s="103" t="s">
        <v>40</v>
      </c>
      <c r="Q24" s="103"/>
      <c r="R24" s="103" t="s">
        <v>41</v>
      </c>
      <c r="S24" s="103"/>
      <c r="T24" s="23"/>
      <c r="V24" s="93" t="s">
        <v>18</v>
      </c>
      <c r="W24" s="93"/>
      <c r="X24" s="2" t="s">
        <v>12</v>
      </c>
      <c r="Y24" s="89" t="s">
        <v>27</v>
      </c>
      <c r="Z24" s="91" t="s">
        <v>17</v>
      </c>
      <c r="AA24" s="85" t="s">
        <v>42</v>
      </c>
      <c r="AB24" s="86"/>
      <c r="AC24" s="86"/>
      <c r="AD24" s="86"/>
      <c r="AE24" s="86"/>
      <c r="AF24" s="87" t="s">
        <v>14</v>
      </c>
      <c r="AG24" s="24"/>
      <c r="AI24" s="103" t="s">
        <v>39</v>
      </c>
      <c r="AJ24" s="103"/>
      <c r="AK24" s="103" t="s">
        <v>40</v>
      </c>
      <c r="AL24" s="103"/>
      <c r="AM24" s="103" t="s">
        <v>41</v>
      </c>
      <c r="AN24" s="103"/>
    </row>
    <row r="25" spans="1:40" x14ac:dyDescent="0.3">
      <c r="A25" s="94"/>
      <c r="B25" s="94"/>
      <c r="C25" s="3" t="s">
        <v>15</v>
      </c>
      <c r="D25" s="92"/>
      <c r="E25" s="92"/>
      <c r="F25" s="4">
        <v>1</v>
      </c>
      <c r="G25" s="4">
        <v>2</v>
      </c>
      <c r="H25" s="4">
        <v>3</v>
      </c>
      <c r="I25" s="4">
        <v>4</v>
      </c>
      <c r="J25" s="5">
        <v>5</v>
      </c>
      <c r="K25" s="88"/>
      <c r="N25" s="103"/>
      <c r="O25" s="103"/>
      <c r="P25" s="103"/>
      <c r="Q25" s="103"/>
      <c r="R25" s="103"/>
      <c r="S25" s="103"/>
      <c r="T25" s="23"/>
      <c r="V25" s="94"/>
      <c r="W25" s="94"/>
      <c r="X25" s="3" t="s">
        <v>15</v>
      </c>
      <c r="Y25" s="90"/>
      <c r="Z25" s="92"/>
      <c r="AA25" s="4">
        <v>1</v>
      </c>
      <c r="AB25" s="4">
        <v>2</v>
      </c>
      <c r="AC25" s="4">
        <v>3</v>
      </c>
      <c r="AD25" s="4">
        <v>4</v>
      </c>
      <c r="AE25" s="5">
        <v>5</v>
      </c>
      <c r="AF25" s="88"/>
      <c r="AG25" s="24"/>
      <c r="AI25" s="103"/>
      <c r="AJ25" s="103"/>
      <c r="AK25" s="103"/>
      <c r="AL25" s="103"/>
      <c r="AM25" s="103"/>
      <c r="AN25" s="103"/>
    </row>
    <row r="26" spans="1:40" x14ac:dyDescent="0.3">
      <c r="A26" s="6">
        <v>1</v>
      </c>
      <c r="B26" s="6" t="s">
        <v>19</v>
      </c>
      <c r="C26" s="6"/>
      <c r="D26" s="6"/>
      <c r="E26" s="6"/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/>
      <c r="N26" s="1">
        <f t="shared" ref="N26:N35" si="4">AVERAGE(F26:J26)</f>
        <v>1</v>
      </c>
      <c r="O26" s="6" t="s">
        <v>19</v>
      </c>
      <c r="P26" s="1">
        <f t="shared" ref="P26:P35" si="5">_xlfn.STDEV.S(F26:J26)</f>
        <v>0</v>
      </c>
      <c r="Q26" s="6" t="s">
        <v>19</v>
      </c>
      <c r="R26" s="1">
        <v>1E-4</v>
      </c>
      <c r="S26" s="6" t="s">
        <v>19</v>
      </c>
      <c r="V26" s="6">
        <v>1</v>
      </c>
      <c r="W26" s="6" t="s">
        <v>19</v>
      </c>
      <c r="X26" s="34"/>
      <c r="Y26" s="34"/>
      <c r="Z26" s="34"/>
      <c r="AA26" s="34"/>
      <c r="AB26" s="34"/>
      <c r="AC26" s="34"/>
      <c r="AD26" s="34"/>
      <c r="AE26" s="34"/>
      <c r="AF26" s="34"/>
      <c r="AI26" s="1" t="e">
        <f>AVERAGE(AA26:AE26)</f>
        <v>#DIV/0!</v>
      </c>
      <c r="AJ26" s="6" t="s">
        <v>19</v>
      </c>
      <c r="AK26" s="1" t="e">
        <f>_xlfn.STDEV.S(AA26:AE26)</f>
        <v>#DIV/0!</v>
      </c>
      <c r="AL26" s="6" t="s">
        <v>19</v>
      </c>
    </row>
    <row r="27" spans="1:40" x14ac:dyDescent="0.3">
      <c r="A27" s="6">
        <v>10</v>
      </c>
      <c r="B27" s="6" t="s">
        <v>19</v>
      </c>
      <c r="C27" s="6"/>
      <c r="D27" s="6"/>
      <c r="E27" s="6"/>
      <c r="F27" s="6">
        <v>10</v>
      </c>
      <c r="G27" s="6">
        <v>10</v>
      </c>
      <c r="H27" s="6">
        <v>10</v>
      </c>
      <c r="I27" s="6">
        <v>10</v>
      </c>
      <c r="J27" s="6">
        <v>10</v>
      </c>
      <c r="K27" s="6"/>
      <c r="N27" s="1">
        <f t="shared" si="4"/>
        <v>10</v>
      </c>
      <c r="O27" s="6" t="s">
        <v>19</v>
      </c>
      <c r="P27" s="1">
        <f t="shared" si="5"/>
        <v>0</v>
      </c>
      <c r="Q27" s="6" t="s">
        <v>19</v>
      </c>
      <c r="R27" s="1">
        <v>1E-4</v>
      </c>
      <c r="S27" s="6" t="s">
        <v>19</v>
      </c>
      <c r="V27" s="6">
        <v>10</v>
      </c>
      <c r="W27" s="6" t="s">
        <v>19</v>
      </c>
      <c r="X27" s="34"/>
      <c r="Y27" s="34"/>
      <c r="Z27" s="34"/>
      <c r="AA27" s="34"/>
      <c r="AB27" s="34"/>
      <c r="AC27" s="34"/>
      <c r="AD27" s="34"/>
      <c r="AE27" s="34"/>
      <c r="AF27" s="34"/>
      <c r="AI27" s="1" t="e">
        <f t="shared" ref="AI27:AI35" si="6">AVERAGE(AA27:AE27)</f>
        <v>#DIV/0!</v>
      </c>
      <c r="AJ27" s="6" t="s">
        <v>19</v>
      </c>
      <c r="AK27" s="1" t="e">
        <f t="shared" ref="AK27:AK35" si="7">_xlfn.STDEV.S(AA27:AE27)</f>
        <v>#DIV/0!</v>
      </c>
      <c r="AL27" s="6" t="s">
        <v>19</v>
      </c>
    </row>
    <row r="28" spans="1:40" x14ac:dyDescent="0.3">
      <c r="A28" s="6">
        <v>25</v>
      </c>
      <c r="B28" s="6" t="s">
        <v>19</v>
      </c>
      <c r="C28" s="6"/>
      <c r="D28" s="6"/>
      <c r="E28" s="6"/>
      <c r="F28" s="6">
        <v>25</v>
      </c>
      <c r="G28" s="6">
        <v>25</v>
      </c>
      <c r="H28" s="6">
        <v>25</v>
      </c>
      <c r="I28" s="6">
        <v>25</v>
      </c>
      <c r="J28" s="6">
        <v>25</v>
      </c>
      <c r="K28" s="6"/>
      <c r="N28" s="1">
        <f t="shared" si="4"/>
        <v>25</v>
      </c>
      <c r="O28" s="6" t="s">
        <v>19</v>
      </c>
      <c r="P28" s="1">
        <f t="shared" si="5"/>
        <v>0</v>
      </c>
      <c r="Q28" s="6" t="s">
        <v>19</v>
      </c>
      <c r="R28" s="1">
        <v>1E-4</v>
      </c>
      <c r="S28" s="6" t="s">
        <v>19</v>
      </c>
      <c r="V28" s="6">
        <v>25</v>
      </c>
      <c r="W28" s="6" t="s">
        <v>19</v>
      </c>
      <c r="X28" s="34"/>
      <c r="Y28" s="34"/>
      <c r="Z28" s="34"/>
      <c r="AA28" s="34"/>
      <c r="AB28" s="34"/>
      <c r="AC28" s="34"/>
      <c r="AD28" s="34"/>
      <c r="AE28" s="34"/>
      <c r="AF28" s="34"/>
      <c r="AI28" s="1" t="e">
        <f t="shared" si="6"/>
        <v>#DIV/0!</v>
      </c>
      <c r="AJ28" s="6" t="s">
        <v>19</v>
      </c>
      <c r="AK28" s="1" t="e">
        <f t="shared" si="7"/>
        <v>#DIV/0!</v>
      </c>
      <c r="AL28" s="6" t="s">
        <v>19</v>
      </c>
    </row>
    <row r="29" spans="1:40" x14ac:dyDescent="0.3">
      <c r="A29" s="6">
        <v>50</v>
      </c>
      <c r="B29" s="6" t="s">
        <v>19</v>
      </c>
      <c r="C29" s="6"/>
      <c r="D29" s="6"/>
      <c r="E29" s="6"/>
      <c r="F29" s="42">
        <v>50</v>
      </c>
      <c r="G29" s="42">
        <v>50</v>
      </c>
      <c r="H29" s="42">
        <v>50</v>
      </c>
      <c r="I29" s="42">
        <v>50</v>
      </c>
      <c r="J29" s="42">
        <v>50</v>
      </c>
      <c r="K29" s="6"/>
      <c r="N29" s="1">
        <f t="shared" si="4"/>
        <v>50</v>
      </c>
      <c r="O29" s="6" t="s">
        <v>19</v>
      </c>
      <c r="P29" s="1">
        <f t="shared" si="5"/>
        <v>0</v>
      </c>
      <c r="Q29" s="6" t="s">
        <v>19</v>
      </c>
      <c r="R29" s="1">
        <v>1E-4</v>
      </c>
      <c r="S29" s="6" t="s">
        <v>19</v>
      </c>
      <c r="V29" s="6">
        <v>50</v>
      </c>
      <c r="W29" s="6" t="s">
        <v>19</v>
      </c>
      <c r="X29" s="6"/>
      <c r="Y29" s="6"/>
      <c r="Z29" s="6"/>
      <c r="AA29" s="6">
        <v>49.999319999999997</v>
      </c>
      <c r="AB29" s="6">
        <v>49.999339999999997</v>
      </c>
      <c r="AC29" s="6">
        <v>49.999319999999997</v>
      </c>
      <c r="AD29" s="6">
        <v>49.999319999999997</v>
      </c>
      <c r="AE29" s="6">
        <v>49.99933</v>
      </c>
      <c r="AF29" s="6"/>
      <c r="AI29" s="1">
        <f t="shared" si="6"/>
        <v>49.999325999999996</v>
      </c>
      <c r="AJ29" s="6" t="s">
        <v>19</v>
      </c>
      <c r="AK29" s="1">
        <f t="shared" si="7"/>
        <v>8.9442719100577541E-6</v>
      </c>
      <c r="AL29" s="6" t="s">
        <v>19</v>
      </c>
      <c r="AM29" s="1">
        <v>1.0000000000000001E-5</v>
      </c>
    </row>
    <row r="30" spans="1:40" x14ac:dyDescent="0.3">
      <c r="A30" s="6">
        <v>100</v>
      </c>
      <c r="B30" s="6" t="s">
        <v>19</v>
      </c>
      <c r="C30" s="6"/>
      <c r="D30" s="6"/>
      <c r="E30" s="6"/>
      <c r="F30" s="6">
        <v>100</v>
      </c>
      <c r="G30" s="6">
        <v>100</v>
      </c>
      <c r="H30" s="6">
        <v>100</v>
      </c>
      <c r="I30" s="6">
        <v>100</v>
      </c>
      <c r="J30" s="6">
        <v>100</v>
      </c>
      <c r="K30" s="6"/>
      <c r="N30" s="1">
        <f t="shared" si="4"/>
        <v>100</v>
      </c>
      <c r="O30" s="6" t="s">
        <v>19</v>
      </c>
      <c r="P30" s="1">
        <f t="shared" si="5"/>
        <v>0</v>
      </c>
      <c r="Q30" s="6" t="s">
        <v>19</v>
      </c>
      <c r="R30" s="1">
        <v>1E-4</v>
      </c>
      <c r="S30" s="6" t="s">
        <v>19</v>
      </c>
      <c r="V30" s="6">
        <v>100</v>
      </c>
      <c r="W30" s="6" t="s">
        <v>19</v>
      </c>
      <c r="X30" s="34"/>
      <c r="Y30" s="34"/>
      <c r="Z30" s="34"/>
      <c r="AA30" s="34"/>
      <c r="AB30" s="34"/>
      <c r="AC30" s="34"/>
      <c r="AD30" s="34"/>
      <c r="AE30" s="34"/>
      <c r="AF30" s="34"/>
      <c r="AI30" s="1" t="e">
        <f t="shared" si="6"/>
        <v>#DIV/0!</v>
      </c>
      <c r="AJ30" s="6" t="s">
        <v>19</v>
      </c>
      <c r="AK30" s="1" t="e">
        <f t="shared" si="7"/>
        <v>#DIV/0!</v>
      </c>
      <c r="AL30" s="6" t="s">
        <v>19</v>
      </c>
    </row>
    <row r="31" spans="1:40" x14ac:dyDescent="0.3">
      <c r="A31" s="6">
        <v>200</v>
      </c>
      <c r="B31" s="6" t="s">
        <v>19</v>
      </c>
      <c r="C31" s="6"/>
      <c r="D31" s="6"/>
      <c r="E31" s="6"/>
      <c r="F31" s="42">
        <v>200</v>
      </c>
      <c r="G31" s="42">
        <v>200</v>
      </c>
      <c r="H31" s="42">
        <v>200</v>
      </c>
      <c r="I31" s="42">
        <v>200</v>
      </c>
      <c r="J31" s="42">
        <v>200</v>
      </c>
      <c r="K31" s="6"/>
      <c r="N31" s="1">
        <f t="shared" si="4"/>
        <v>200</v>
      </c>
      <c r="O31" s="6" t="s">
        <v>19</v>
      </c>
      <c r="P31" s="1">
        <f t="shared" si="5"/>
        <v>0</v>
      </c>
      <c r="Q31" s="6" t="s">
        <v>19</v>
      </c>
      <c r="R31" s="1">
        <v>1E-4</v>
      </c>
      <c r="S31" s="6" t="s">
        <v>19</v>
      </c>
      <c r="V31" s="6">
        <v>200</v>
      </c>
      <c r="W31" s="6" t="s">
        <v>19</v>
      </c>
      <c r="X31" s="6"/>
      <c r="Y31" s="6"/>
      <c r="Z31" s="6"/>
      <c r="AA31" s="6">
        <v>0.1999967</v>
      </c>
      <c r="AB31" s="6">
        <v>0.1999966</v>
      </c>
      <c r="AC31" s="6">
        <v>0.19999649999999999</v>
      </c>
      <c r="AD31" s="6">
        <v>0.19999649999999999</v>
      </c>
      <c r="AE31" s="6">
        <v>0.19999649999999999</v>
      </c>
      <c r="AF31" s="6"/>
      <c r="AI31" s="1">
        <f t="shared" si="6"/>
        <v>0.19999656000000002</v>
      </c>
      <c r="AJ31" s="6" t="s">
        <v>48</v>
      </c>
      <c r="AK31" s="1">
        <f t="shared" si="7"/>
        <v>8.9442719102563582E-8</v>
      </c>
      <c r="AL31" s="6" t="s">
        <v>48</v>
      </c>
      <c r="AM31" s="1">
        <v>9.9999999999999995E-8</v>
      </c>
    </row>
    <row r="32" spans="1:40" x14ac:dyDescent="0.3">
      <c r="A32" s="6">
        <v>300</v>
      </c>
      <c r="B32" s="6" t="s">
        <v>19</v>
      </c>
      <c r="C32" s="6"/>
      <c r="D32" s="6"/>
      <c r="E32" s="6"/>
      <c r="F32" s="42">
        <v>300</v>
      </c>
      <c r="G32" s="42">
        <v>300</v>
      </c>
      <c r="H32" s="42">
        <v>300</v>
      </c>
      <c r="I32" s="42">
        <v>300</v>
      </c>
      <c r="J32" s="42">
        <v>300</v>
      </c>
      <c r="K32" s="6"/>
      <c r="N32" s="1">
        <f t="shared" si="4"/>
        <v>300</v>
      </c>
      <c r="O32" s="6" t="s">
        <v>19</v>
      </c>
      <c r="P32" s="1">
        <f t="shared" si="5"/>
        <v>0</v>
      </c>
      <c r="Q32" s="6" t="s">
        <v>19</v>
      </c>
      <c r="R32" s="1">
        <v>1E-4</v>
      </c>
      <c r="S32" s="6" t="s">
        <v>19</v>
      </c>
      <c r="V32" s="6">
        <v>300</v>
      </c>
      <c r="W32" s="6" t="s">
        <v>19</v>
      </c>
      <c r="X32" s="6"/>
      <c r="Y32" s="6"/>
      <c r="Z32" s="6"/>
      <c r="AA32" s="6">
        <v>0.29999350000000002</v>
      </c>
      <c r="AB32" s="6">
        <v>0.29999360000000003</v>
      </c>
      <c r="AC32" s="6">
        <v>0.29999350000000002</v>
      </c>
      <c r="AD32" s="6">
        <v>0.29999350000000002</v>
      </c>
      <c r="AE32" s="6">
        <v>0.29999350000000002</v>
      </c>
      <c r="AF32" s="6"/>
      <c r="AI32" s="1">
        <f t="shared" si="6"/>
        <v>0.29999352000000001</v>
      </c>
      <c r="AJ32" s="6" t="s">
        <v>48</v>
      </c>
      <c r="AK32" s="1">
        <f t="shared" si="7"/>
        <v>4.4721359551281791E-8</v>
      </c>
      <c r="AL32" s="6" t="s">
        <v>48</v>
      </c>
      <c r="AM32" s="1">
        <v>9.9999999999999995E-8</v>
      </c>
    </row>
    <row r="33" spans="1:40" x14ac:dyDescent="0.3">
      <c r="A33" s="6">
        <v>400</v>
      </c>
      <c r="B33" s="6" t="s">
        <v>19</v>
      </c>
      <c r="C33" s="6"/>
      <c r="D33" s="6"/>
      <c r="E33" s="6"/>
      <c r="F33" s="42">
        <v>400</v>
      </c>
      <c r="G33" s="42">
        <v>400</v>
      </c>
      <c r="H33" s="42">
        <v>400</v>
      </c>
      <c r="I33" s="42">
        <v>400</v>
      </c>
      <c r="J33" s="42">
        <v>400</v>
      </c>
      <c r="K33" s="6"/>
      <c r="N33" s="1">
        <f t="shared" si="4"/>
        <v>400</v>
      </c>
      <c r="O33" s="6" t="s">
        <v>19</v>
      </c>
      <c r="P33" s="1">
        <f t="shared" si="5"/>
        <v>0</v>
      </c>
      <c r="Q33" s="6" t="s">
        <v>19</v>
      </c>
      <c r="R33" s="1">
        <v>1E-4</v>
      </c>
      <c r="S33" s="6" t="s">
        <v>19</v>
      </c>
      <c r="V33" s="6">
        <v>400</v>
      </c>
      <c r="W33" s="6" t="s">
        <v>19</v>
      </c>
      <c r="X33" s="6"/>
      <c r="Y33" s="6"/>
      <c r="Z33" s="6"/>
      <c r="AA33" s="6">
        <v>0.3999914</v>
      </c>
      <c r="AB33" s="6">
        <v>0.39999129999999999</v>
      </c>
      <c r="AC33" s="6">
        <v>0.39999129999999999</v>
      </c>
      <c r="AD33" s="6">
        <v>0.39999129999999999</v>
      </c>
      <c r="AE33" s="6">
        <v>0.39999129999999999</v>
      </c>
      <c r="AF33" s="6"/>
      <c r="AI33" s="1">
        <f t="shared" si="6"/>
        <v>0.39999131999999993</v>
      </c>
      <c r="AJ33" s="6" t="s">
        <v>48</v>
      </c>
      <c r="AK33" s="1">
        <f t="shared" si="7"/>
        <v>4.4721359551281791E-8</v>
      </c>
      <c r="AL33" s="6" t="s">
        <v>48</v>
      </c>
      <c r="AM33" s="1">
        <v>9.9999999999999995E-8</v>
      </c>
    </row>
    <row r="34" spans="1:40" x14ac:dyDescent="0.3">
      <c r="A34" s="6">
        <v>500</v>
      </c>
      <c r="B34" s="6" t="s">
        <v>19</v>
      </c>
      <c r="C34" s="6"/>
      <c r="D34" s="6"/>
      <c r="E34" s="6"/>
      <c r="F34" s="6">
        <v>500</v>
      </c>
      <c r="G34" s="6">
        <v>500</v>
      </c>
      <c r="H34" s="6">
        <v>500</v>
      </c>
      <c r="I34" s="6">
        <v>500</v>
      </c>
      <c r="J34" s="6">
        <v>500</v>
      </c>
      <c r="K34" s="6"/>
      <c r="N34" s="1">
        <f t="shared" si="4"/>
        <v>500</v>
      </c>
      <c r="O34" s="6" t="s">
        <v>19</v>
      </c>
      <c r="P34" s="1">
        <f t="shared" si="5"/>
        <v>0</v>
      </c>
      <c r="Q34" s="6" t="s">
        <v>19</v>
      </c>
      <c r="R34" s="1">
        <v>1E-4</v>
      </c>
      <c r="S34" s="6" t="s">
        <v>19</v>
      </c>
      <c r="V34" s="6">
        <v>500</v>
      </c>
      <c r="W34" s="6" t="s">
        <v>19</v>
      </c>
      <c r="X34" s="6"/>
      <c r="Y34" s="6"/>
      <c r="Z34" s="6"/>
      <c r="AA34" s="6">
        <v>0.4998301</v>
      </c>
      <c r="AB34" s="6">
        <v>0.4998302</v>
      </c>
      <c r="AC34" s="6">
        <v>0.49983030000000001</v>
      </c>
      <c r="AD34" s="6">
        <v>0.49983030000000001</v>
      </c>
      <c r="AE34" s="6">
        <v>0.49983030000000001</v>
      </c>
      <c r="AF34" s="6"/>
      <c r="AI34" s="1">
        <f t="shared" si="6"/>
        <v>0.49983023999999998</v>
      </c>
      <c r="AJ34" s="6" t="s">
        <v>48</v>
      </c>
      <c r="AK34" s="1">
        <f t="shared" si="7"/>
        <v>8.9442719102563582E-8</v>
      </c>
      <c r="AL34" s="6" t="s">
        <v>48</v>
      </c>
      <c r="AM34" s="1">
        <v>9.9999999999999995E-8</v>
      </c>
    </row>
    <row r="35" spans="1:40" x14ac:dyDescent="0.3">
      <c r="A35" s="6">
        <v>1000</v>
      </c>
      <c r="B35" s="6" t="s">
        <v>19</v>
      </c>
      <c r="C35" s="6"/>
      <c r="D35" s="6"/>
      <c r="E35" s="6"/>
      <c r="F35" s="6">
        <v>1000</v>
      </c>
      <c r="G35" s="6">
        <v>1000</v>
      </c>
      <c r="H35" s="6">
        <v>1000</v>
      </c>
      <c r="I35" s="6">
        <v>1000</v>
      </c>
      <c r="J35" s="6">
        <v>1000</v>
      </c>
      <c r="K35" s="6"/>
      <c r="N35" s="1">
        <f t="shared" si="4"/>
        <v>1000</v>
      </c>
      <c r="O35" s="6" t="s">
        <v>19</v>
      </c>
      <c r="P35" s="1">
        <f t="shared" si="5"/>
        <v>0</v>
      </c>
      <c r="Q35" s="6" t="s">
        <v>19</v>
      </c>
      <c r="R35" s="1">
        <v>1E-3</v>
      </c>
      <c r="S35" s="6" t="s">
        <v>19</v>
      </c>
      <c r="V35" s="6">
        <v>1000</v>
      </c>
      <c r="W35" s="6" t="s">
        <v>19</v>
      </c>
      <c r="X35" s="34"/>
      <c r="Y35" s="34"/>
      <c r="Z35" s="34"/>
      <c r="AA35" s="34"/>
      <c r="AB35" s="34"/>
      <c r="AC35" s="34"/>
      <c r="AD35" s="34"/>
      <c r="AE35" s="34"/>
      <c r="AF35" s="34"/>
      <c r="AI35" s="1" t="e">
        <f t="shared" si="6"/>
        <v>#DIV/0!</v>
      </c>
      <c r="AJ35" s="6" t="s">
        <v>19</v>
      </c>
      <c r="AK35" s="1" t="e">
        <f t="shared" si="7"/>
        <v>#DIV/0!</v>
      </c>
      <c r="AL35" s="6" t="s">
        <v>19</v>
      </c>
    </row>
    <row r="37" spans="1:40" x14ac:dyDescent="0.3">
      <c r="I37" s="1" t="s">
        <v>20</v>
      </c>
      <c r="J37" s="1" t="s">
        <v>0</v>
      </c>
    </row>
    <row r="38" spans="1:40" x14ac:dyDescent="0.3">
      <c r="A38" s="1" t="s">
        <v>1</v>
      </c>
      <c r="C38" s="1" t="s">
        <v>2</v>
      </c>
      <c r="I38" s="1" t="s">
        <v>3</v>
      </c>
      <c r="J38" s="1" t="s">
        <v>22</v>
      </c>
    </row>
    <row r="39" spans="1:40" x14ac:dyDescent="0.3">
      <c r="A39" s="1" t="s">
        <v>4</v>
      </c>
      <c r="C39" s="1" t="s">
        <v>5</v>
      </c>
      <c r="I39" s="1" t="s">
        <v>6</v>
      </c>
      <c r="J39" s="1" t="s">
        <v>22</v>
      </c>
    </row>
    <row r="40" spans="1:40" x14ac:dyDescent="0.3">
      <c r="A40" s="1" t="s">
        <v>7</v>
      </c>
      <c r="C40" s="1" t="s">
        <v>8</v>
      </c>
      <c r="I40" s="1" t="s">
        <v>7</v>
      </c>
      <c r="J40" s="1" t="s">
        <v>22</v>
      </c>
    </row>
    <row r="41" spans="1:40" x14ac:dyDescent="0.3">
      <c r="A41" s="1" t="s">
        <v>9</v>
      </c>
      <c r="C41" s="1" t="s">
        <v>10</v>
      </c>
      <c r="I41" s="1" t="s">
        <v>9</v>
      </c>
      <c r="J41" s="1" t="s">
        <v>22</v>
      </c>
    </row>
    <row r="42" spans="1:40" x14ac:dyDescent="0.3">
      <c r="I42" s="1" t="s">
        <v>23</v>
      </c>
      <c r="J42" s="1" t="s">
        <v>22</v>
      </c>
    </row>
    <row r="44" spans="1:40" x14ac:dyDescent="0.3">
      <c r="A44" s="1" t="s">
        <v>34</v>
      </c>
    </row>
    <row r="45" spans="1:40" ht="15.5" x14ac:dyDescent="0.3">
      <c r="A45" s="25" t="s">
        <v>24</v>
      </c>
      <c r="B45" s="26"/>
      <c r="C45" s="25" t="s">
        <v>25</v>
      </c>
      <c r="E45" s="26"/>
      <c r="F45" s="26"/>
      <c r="G45" s="26"/>
      <c r="H45" s="26"/>
      <c r="I45" s="26"/>
      <c r="J45" s="26"/>
      <c r="K45" s="26"/>
      <c r="L45" s="26"/>
    </row>
    <row r="46" spans="1:40" x14ac:dyDescent="0.3">
      <c r="A46" s="93" t="s">
        <v>18</v>
      </c>
      <c r="B46" s="93"/>
      <c r="C46" s="104" t="s">
        <v>26</v>
      </c>
      <c r="D46" s="105"/>
      <c r="E46" s="105"/>
      <c r="F46" s="106"/>
      <c r="G46" s="110" t="s">
        <v>16</v>
      </c>
      <c r="H46" s="110"/>
      <c r="I46" s="110"/>
      <c r="J46" s="110"/>
      <c r="K46" s="110"/>
      <c r="L46" s="110"/>
      <c r="N46" s="103" t="s">
        <v>39</v>
      </c>
      <c r="O46" s="103"/>
      <c r="P46" s="103" t="s">
        <v>40</v>
      </c>
      <c r="Q46" s="103"/>
      <c r="R46" s="103" t="s">
        <v>41</v>
      </c>
      <c r="S46" s="103"/>
      <c r="T46" s="23"/>
      <c r="V46" s="93" t="s">
        <v>18</v>
      </c>
      <c r="W46" s="93"/>
      <c r="X46" s="104" t="s">
        <v>26</v>
      </c>
      <c r="Y46" s="105"/>
      <c r="Z46" s="105"/>
      <c r="AA46" s="106"/>
      <c r="AB46" s="110" t="s">
        <v>42</v>
      </c>
      <c r="AC46" s="110"/>
      <c r="AD46" s="110"/>
      <c r="AE46" s="110"/>
      <c r="AF46" s="110"/>
      <c r="AG46" s="110"/>
      <c r="AI46" s="103" t="s">
        <v>39</v>
      </c>
      <c r="AJ46" s="103"/>
      <c r="AK46" s="103" t="s">
        <v>40</v>
      </c>
      <c r="AL46" s="103"/>
      <c r="AM46" s="103" t="s">
        <v>41</v>
      </c>
      <c r="AN46" s="103"/>
    </row>
    <row r="47" spans="1:40" x14ac:dyDescent="0.3">
      <c r="A47" s="93"/>
      <c r="B47" s="93"/>
      <c r="C47" s="107"/>
      <c r="D47" s="108"/>
      <c r="E47" s="108"/>
      <c r="F47" s="109"/>
      <c r="G47" s="58">
        <v>1</v>
      </c>
      <c r="H47" s="58">
        <v>2</v>
      </c>
      <c r="I47" s="58">
        <v>3</v>
      </c>
      <c r="J47" s="58">
        <v>4</v>
      </c>
      <c r="K47" s="58">
        <v>5</v>
      </c>
      <c r="L47" s="58" t="s">
        <v>14</v>
      </c>
      <c r="N47" s="112"/>
      <c r="O47" s="112"/>
      <c r="P47" s="112"/>
      <c r="Q47" s="112"/>
      <c r="R47" s="103"/>
      <c r="S47" s="103"/>
      <c r="T47" s="23"/>
      <c r="V47" s="93"/>
      <c r="W47" s="93"/>
      <c r="X47" s="107"/>
      <c r="Y47" s="108"/>
      <c r="Z47" s="108"/>
      <c r="AA47" s="109"/>
      <c r="AB47" s="58">
        <v>1</v>
      </c>
      <c r="AC47" s="58">
        <v>2</v>
      </c>
      <c r="AD47" s="58">
        <v>3</v>
      </c>
      <c r="AE47" s="58">
        <v>4</v>
      </c>
      <c r="AF47" s="58">
        <v>5</v>
      </c>
      <c r="AG47" s="58" t="s">
        <v>14</v>
      </c>
      <c r="AI47" s="112"/>
      <c r="AJ47" s="112"/>
      <c r="AK47" s="112"/>
      <c r="AL47" s="112"/>
      <c r="AM47" s="103"/>
      <c r="AN47" s="103"/>
    </row>
    <row r="48" spans="1:40" x14ac:dyDescent="0.3">
      <c r="A48" s="6">
        <v>20</v>
      </c>
      <c r="B48" s="6" t="s">
        <v>28</v>
      </c>
      <c r="C48" s="28" t="s">
        <v>31</v>
      </c>
      <c r="D48" s="6">
        <v>20</v>
      </c>
      <c r="E48" s="6" t="s">
        <v>28</v>
      </c>
      <c r="F48" s="57" t="s">
        <v>29</v>
      </c>
      <c r="G48" s="6">
        <v>19.990300000000001</v>
      </c>
      <c r="H48" s="6">
        <v>19.992100000000001</v>
      </c>
      <c r="I48" s="6">
        <v>19.991</v>
      </c>
      <c r="J48" s="6">
        <v>19.992599999999999</v>
      </c>
      <c r="K48" s="6">
        <v>19.992599999999999</v>
      </c>
      <c r="L48" s="6" t="s">
        <v>28</v>
      </c>
      <c r="M48" s="6"/>
      <c r="N48" s="6">
        <f>AVERAGE(G48:K48)</f>
        <v>19.991719999999997</v>
      </c>
      <c r="O48" s="6" t="s">
        <v>28</v>
      </c>
      <c r="P48" s="6">
        <f>_xlfn.STDEV.S(G48:K48)</f>
        <v>1.0281050529974427E-3</v>
      </c>
      <c r="Q48" s="6" t="s">
        <v>28</v>
      </c>
      <c r="V48" s="6"/>
      <c r="W48" s="6"/>
      <c r="X48" s="28" t="s">
        <v>31</v>
      </c>
      <c r="Y48" s="6">
        <v>20</v>
      </c>
      <c r="Z48" s="6" t="s">
        <v>28</v>
      </c>
      <c r="AA48" s="57" t="s">
        <v>30</v>
      </c>
      <c r="AB48" s="6">
        <v>19.99953</v>
      </c>
      <c r="AC48" s="6">
        <v>19.999559999999999</v>
      </c>
      <c r="AD48" s="6">
        <v>19.999269999999999</v>
      </c>
      <c r="AE48" s="6">
        <v>19.999289999999998</v>
      </c>
      <c r="AF48" s="6">
        <v>19.999400000000001</v>
      </c>
      <c r="AG48" s="6" t="s">
        <v>28</v>
      </c>
      <c r="AH48" s="6"/>
      <c r="AI48" s="79">
        <f>AVERAGE(AB48:AF48)</f>
        <v>19.999410000000001</v>
      </c>
      <c r="AJ48" s="6" t="s">
        <v>28</v>
      </c>
      <c r="AK48" s="6">
        <f>_xlfn.STDEV.S(AB48:AF48)</f>
        <v>1.332291259449651E-4</v>
      </c>
      <c r="AL48" s="6" t="s">
        <v>28</v>
      </c>
    </row>
    <row r="49" spans="1:40" x14ac:dyDescent="0.3">
      <c r="A49" s="6"/>
      <c r="B49" s="6"/>
      <c r="C49" s="28" t="s">
        <v>32</v>
      </c>
      <c r="D49" s="6">
        <v>20</v>
      </c>
      <c r="E49" s="6" t="s">
        <v>28</v>
      </c>
      <c r="F49" s="57" t="s">
        <v>29</v>
      </c>
      <c r="G49" s="6">
        <v>-19.995999999999999</v>
      </c>
      <c r="H49" s="6">
        <v>-19.995100000000001</v>
      </c>
      <c r="I49" s="6">
        <v>-19.997599999999998</v>
      </c>
      <c r="J49" s="6">
        <v>-19.9986</v>
      </c>
      <c r="K49" s="6">
        <v>-19.9985</v>
      </c>
      <c r="L49" s="6" t="s">
        <v>28</v>
      </c>
      <c r="M49" s="6"/>
      <c r="N49" s="6">
        <f t="shared" ref="N49:N50" si="8">AVERAGE(G49:K49)</f>
        <v>-19.997160000000001</v>
      </c>
      <c r="O49" s="6" t="s">
        <v>28</v>
      </c>
      <c r="P49" s="6">
        <f>_xlfn.STDEV.S(G49:K49)</f>
        <v>1.5533834040569027E-3</v>
      </c>
      <c r="Q49" s="6" t="s">
        <v>28</v>
      </c>
      <c r="V49" s="6"/>
      <c r="W49" s="6"/>
      <c r="X49" s="28" t="s">
        <v>32</v>
      </c>
      <c r="Y49" s="6">
        <v>20</v>
      </c>
      <c r="Z49" s="6" t="s">
        <v>28</v>
      </c>
      <c r="AA49" s="57" t="s">
        <v>30</v>
      </c>
      <c r="AB49" s="6">
        <v>-19.996870000000001</v>
      </c>
      <c r="AC49" s="6">
        <v>-19.997299999999999</v>
      </c>
      <c r="AD49" s="6">
        <v>-19.996880000000001</v>
      </c>
      <c r="AE49" s="6">
        <v>-19.997479999999999</v>
      </c>
      <c r="AF49" s="6">
        <v>-19.997</v>
      </c>
      <c r="AG49" s="6" t="s">
        <v>28</v>
      </c>
      <c r="AH49" s="6"/>
      <c r="AI49" s="79">
        <f>AVERAGE(AB49:AF49)</f>
        <v>-19.997105999999999</v>
      </c>
      <c r="AJ49" s="6" t="s">
        <v>28</v>
      </c>
      <c r="AK49" s="6">
        <f>_xlfn.STDEV.S(AB49:AF49)</f>
        <v>2.718087562967434E-4</v>
      </c>
      <c r="AL49" s="6" t="s">
        <v>28</v>
      </c>
    </row>
    <row r="50" spans="1:40" x14ac:dyDescent="0.3">
      <c r="F50" s="1" t="s">
        <v>25</v>
      </c>
      <c r="G50" s="6">
        <f>(G48+G49)/2</f>
        <v>-2.8499999999986869E-3</v>
      </c>
      <c r="H50" s="6">
        <f t="shared" ref="H50:K50" si="9">(H48+H49)/2</f>
        <v>-1.5000000000000568E-3</v>
      </c>
      <c r="I50" s="6">
        <f t="shared" si="9"/>
        <v>-3.2999999999994145E-3</v>
      </c>
      <c r="J50" s="6">
        <f t="shared" si="9"/>
        <v>-3.0000000000001137E-3</v>
      </c>
      <c r="K50" s="6">
        <f t="shared" si="9"/>
        <v>-2.9500000000002302E-3</v>
      </c>
      <c r="L50" s="6" t="s">
        <v>28</v>
      </c>
      <c r="M50" s="6"/>
      <c r="N50" s="6">
        <f t="shared" si="8"/>
        <v>-2.7199999999997005E-3</v>
      </c>
      <c r="O50" s="6" t="s">
        <v>28</v>
      </c>
      <c r="P50" s="6">
        <f t="shared" ref="P50" si="10">_xlfn.STDEV.S(G50:K50)</f>
        <v>7.0231759197655907E-4</v>
      </c>
      <c r="Q50" s="6" t="s">
        <v>28</v>
      </c>
      <c r="AB50" s="6">
        <f>(AB48+AB49)/2</f>
        <v>1.3299999999993872E-3</v>
      </c>
      <c r="AC50" s="6">
        <f t="shared" ref="AC50" si="11">(AC48+AC49)/2</f>
        <v>1.1299999999998533E-3</v>
      </c>
      <c r="AD50" s="6">
        <f t="shared" ref="AD50" si="12">(AD48+AD49)/2</f>
        <v>1.1949999999991689E-3</v>
      </c>
      <c r="AE50" s="6">
        <f t="shared" ref="AE50" si="13">(AE48+AE49)/2</f>
        <v>9.0499999999948955E-4</v>
      </c>
      <c r="AF50" s="6">
        <f t="shared" ref="AF50" si="14">(AF48+AF49)/2</f>
        <v>1.200000000000756E-3</v>
      </c>
      <c r="AG50" s="6" t="s">
        <v>28</v>
      </c>
      <c r="AH50" s="6"/>
      <c r="AI50" s="79">
        <f t="shared" ref="AI50" si="15">AVERAGE(AB50:AF50)</f>
        <v>1.1519999999997309E-3</v>
      </c>
      <c r="AJ50" s="6" t="s">
        <v>28</v>
      </c>
      <c r="AK50" s="6">
        <f>_xlfn.STDEV.S(AB50:AF50)</f>
        <v>1.5598878164794542E-4</v>
      </c>
      <c r="AL50" s="6" t="s">
        <v>28</v>
      </c>
    </row>
    <row r="53" spans="1:40" ht="15" x14ac:dyDescent="0.3">
      <c r="A53" s="25" t="s">
        <v>36</v>
      </c>
      <c r="B53" s="29"/>
      <c r="C53" s="29"/>
      <c r="D53" s="29"/>
      <c r="E53" s="29"/>
      <c r="F53" s="29"/>
      <c r="G53" s="30"/>
      <c r="H53" s="30"/>
      <c r="I53" s="30"/>
      <c r="J53" s="30"/>
      <c r="K53" s="30"/>
      <c r="L53" s="30"/>
      <c r="V53" s="25" t="s">
        <v>36</v>
      </c>
      <c r="W53" s="29"/>
      <c r="X53" s="29"/>
      <c r="Y53" s="29"/>
      <c r="Z53" s="29"/>
      <c r="AA53" s="29"/>
      <c r="AB53" s="30"/>
      <c r="AC53" s="30"/>
      <c r="AD53" s="30"/>
      <c r="AE53" s="30"/>
      <c r="AF53" s="30"/>
      <c r="AG53" s="30"/>
    </row>
    <row r="54" spans="1:40" x14ac:dyDescent="0.3">
      <c r="A54" s="93" t="s">
        <v>33</v>
      </c>
      <c r="B54" s="93"/>
      <c r="C54" s="104" t="s">
        <v>38</v>
      </c>
      <c r="D54" s="105"/>
      <c r="E54" s="105"/>
      <c r="F54" s="106"/>
      <c r="G54" s="110" t="s">
        <v>16</v>
      </c>
      <c r="H54" s="110"/>
      <c r="I54" s="110"/>
      <c r="J54" s="110"/>
      <c r="K54" s="110"/>
      <c r="L54" s="110"/>
      <c r="N54" s="111" t="s">
        <v>39</v>
      </c>
      <c r="O54" s="111"/>
      <c r="P54" s="111" t="s">
        <v>40</v>
      </c>
      <c r="Q54" s="111"/>
      <c r="R54" s="103" t="s">
        <v>41</v>
      </c>
      <c r="S54" s="103"/>
      <c r="T54" s="23"/>
      <c r="V54" s="93" t="s">
        <v>33</v>
      </c>
      <c r="W54" s="93"/>
      <c r="X54" s="104" t="s">
        <v>38</v>
      </c>
      <c r="Y54" s="105"/>
      <c r="Z54" s="105"/>
      <c r="AA54" s="106"/>
      <c r="AB54" s="110" t="s">
        <v>42</v>
      </c>
      <c r="AC54" s="110"/>
      <c r="AD54" s="110"/>
      <c r="AE54" s="110"/>
      <c r="AF54" s="110"/>
      <c r="AG54" s="110"/>
      <c r="AI54" s="103" t="s">
        <v>39</v>
      </c>
      <c r="AJ54" s="103"/>
      <c r="AK54" s="103" t="s">
        <v>40</v>
      </c>
      <c r="AL54" s="103"/>
      <c r="AM54" s="103" t="s">
        <v>41</v>
      </c>
      <c r="AN54" s="103"/>
    </row>
    <row r="55" spans="1:40" x14ac:dyDescent="0.3">
      <c r="A55" s="93"/>
      <c r="B55" s="93"/>
      <c r="C55" s="107"/>
      <c r="D55" s="108"/>
      <c r="E55" s="108"/>
      <c r="F55" s="109"/>
      <c r="G55" s="27">
        <v>1</v>
      </c>
      <c r="H55" s="27">
        <v>2</v>
      </c>
      <c r="I55" s="27">
        <v>3</v>
      </c>
      <c r="J55" s="27">
        <v>4</v>
      </c>
      <c r="K55" s="27">
        <v>5</v>
      </c>
      <c r="L55" s="27" t="s">
        <v>14</v>
      </c>
      <c r="N55" s="111"/>
      <c r="O55" s="111"/>
      <c r="P55" s="111"/>
      <c r="Q55" s="111"/>
      <c r="R55" s="103"/>
      <c r="S55" s="103"/>
      <c r="T55" s="23"/>
      <c r="V55" s="93"/>
      <c r="W55" s="93"/>
      <c r="X55" s="107"/>
      <c r="Y55" s="108"/>
      <c r="Z55" s="108"/>
      <c r="AA55" s="109"/>
      <c r="AB55" s="27">
        <v>1</v>
      </c>
      <c r="AC55" s="27">
        <v>2</v>
      </c>
      <c r="AD55" s="27">
        <v>3</v>
      </c>
      <c r="AE55" s="27">
        <v>4</v>
      </c>
      <c r="AF55" s="27">
        <v>5</v>
      </c>
      <c r="AG55" s="27" t="s">
        <v>14</v>
      </c>
      <c r="AI55" s="103"/>
      <c r="AJ55" s="103"/>
      <c r="AK55" s="103"/>
      <c r="AL55" s="103"/>
      <c r="AM55" s="103"/>
      <c r="AN55" s="103"/>
    </row>
    <row r="56" spans="1:40" x14ac:dyDescent="0.3">
      <c r="A56" s="6"/>
      <c r="B56" s="6"/>
      <c r="C56" s="6"/>
      <c r="D56" s="31">
        <v>-10</v>
      </c>
      <c r="E56" s="6" t="s">
        <v>28</v>
      </c>
      <c r="F56" s="28" t="s">
        <v>29</v>
      </c>
      <c r="G56" s="6">
        <v>-10</v>
      </c>
      <c r="H56" s="6">
        <v>-10</v>
      </c>
      <c r="I56" s="6">
        <v>-10</v>
      </c>
      <c r="J56" s="6">
        <v>-10</v>
      </c>
      <c r="K56" s="6">
        <v>-10</v>
      </c>
      <c r="L56" s="6" t="s">
        <v>28</v>
      </c>
      <c r="N56" s="6">
        <f>AVERAGE(G56:K56)</f>
        <v>-10</v>
      </c>
      <c r="O56" s="6" t="s">
        <v>28</v>
      </c>
      <c r="P56" s="6">
        <f>_xlfn.STDEV.S(G56:K56)</f>
        <v>0</v>
      </c>
      <c r="Q56" s="6" t="s">
        <v>28</v>
      </c>
      <c r="R56" s="6">
        <v>1E-4</v>
      </c>
      <c r="S56" s="6" t="s">
        <v>28</v>
      </c>
      <c r="V56" s="6"/>
      <c r="W56" s="6"/>
      <c r="X56" s="6"/>
      <c r="Y56" s="31">
        <v>-10</v>
      </c>
      <c r="Z56" s="6" t="s">
        <v>28</v>
      </c>
      <c r="AA56" s="28" t="s">
        <v>30</v>
      </c>
      <c r="AB56" s="6">
        <v>-9.9995100000000008</v>
      </c>
      <c r="AC56" s="6">
        <v>-9.9998699999999996</v>
      </c>
      <c r="AD56" s="6">
        <v>-9.9998000000000005</v>
      </c>
      <c r="AE56" s="6">
        <v>-9.9998100000000001</v>
      </c>
      <c r="AF56" s="6">
        <v>-10.00081</v>
      </c>
      <c r="AG56" s="6" t="s">
        <v>28</v>
      </c>
      <c r="AI56" s="6">
        <f>AVERAGE(AB56:AF56)</f>
        <v>-9.9999600000000015</v>
      </c>
      <c r="AJ56" s="6" t="s">
        <v>28</v>
      </c>
      <c r="AK56" s="6">
        <f>_xlfn.STDEV.S(AB56:AF56)</f>
        <v>4.9527769988118699E-4</v>
      </c>
      <c r="AL56" s="6" t="s">
        <v>28</v>
      </c>
      <c r="AM56" s="6">
        <v>1.0000000000000001E-5</v>
      </c>
      <c r="AN56" s="6" t="s">
        <v>28</v>
      </c>
    </row>
    <row r="57" spans="1:40" x14ac:dyDescent="0.3">
      <c r="A57" s="6"/>
      <c r="B57" s="6"/>
      <c r="C57" s="6"/>
      <c r="D57" s="31">
        <v>-5</v>
      </c>
      <c r="E57" s="6" t="s">
        <v>28</v>
      </c>
      <c r="F57" s="28" t="s">
        <v>29</v>
      </c>
      <c r="G57" s="6">
        <v>-5</v>
      </c>
      <c r="H57" s="6">
        <v>-5</v>
      </c>
      <c r="I57" s="6">
        <v>-5</v>
      </c>
      <c r="J57" s="6">
        <v>-5</v>
      </c>
      <c r="K57" s="6">
        <v>-5</v>
      </c>
      <c r="L57" s="6" t="s">
        <v>28</v>
      </c>
      <c r="N57" s="6">
        <f t="shared" ref="N57:N77" si="16">AVERAGE(G57:K57)</f>
        <v>-5</v>
      </c>
      <c r="O57" s="6" t="s">
        <v>28</v>
      </c>
      <c r="P57" s="6">
        <f t="shared" ref="P57:P77" si="17">_xlfn.STDEV.S(G57:K57)</f>
        <v>0</v>
      </c>
      <c r="Q57" s="6" t="s">
        <v>28</v>
      </c>
      <c r="R57" s="6">
        <v>1E-4</v>
      </c>
      <c r="S57" s="6" t="s">
        <v>28</v>
      </c>
      <c r="V57" s="6"/>
      <c r="W57" s="6"/>
      <c r="X57" s="6"/>
      <c r="Y57" s="31">
        <v>-5</v>
      </c>
      <c r="Z57" s="6" t="s">
        <v>28</v>
      </c>
      <c r="AA57" s="28" t="s">
        <v>30</v>
      </c>
      <c r="AB57" s="6">
        <v>-4.9977799999999997</v>
      </c>
      <c r="AC57" s="6">
        <v>-4.9979300000000002</v>
      </c>
      <c r="AD57" s="6">
        <v>-4.9977999999999998</v>
      </c>
      <c r="AE57" s="6">
        <v>-4.9972399999999997</v>
      </c>
      <c r="AF57" s="6">
        <v>-4.9975199999999997</v>
      </c>
      <c r="AG57" s="6" t="s">
        <v>28</v>
      </c>
      <c r="AI57" s="6">
        <f t="shared" ref="AI57:AI77" si="18">AVERAGE(AB57:AF57)</f>
        <v>-4.9976539999999998</v>
      </c>
      <c r="AJ57" s="6" t="s">
        <v>28</v>
      </c>
      <c r="AK57" s="6">
        <f t="shared" ref="AK57:AK77" si="19">_xlfn.STDEV.S(AB57:AF57)</f>
        <v>2.7509998182492827E-4</v>
      </c>
      <c r="AL57" s="6" t="s">
        <v>28</v>
      </c>
      <c r="AM57" s="6">
        <v>1.0000000000000001E-5</v>
      </c>
      <c r="AN57" s="6" t="s">
        <v>28</v>
      </c>
    </row>
    <row r="58" spans="1:40" x14ac:dyDescent="0.3">
      <c r="A58" s="6"/>
      <c r="B58" s="6"/>
      <c r="C58" s="6"/>
      <c r="D58" s="31">
        <v>-2</v>
      </c>
      <c r="E58" s="6" t="s">
        <v>28</v>
      </c>
      <c r="F58" s="28" t="s">
        <v>29</v>
      </c>
      <c r="G58" s="6">
        <v>-2</v>
      </c>
      <c r="H58" s="6">
        <v>-2</v>
      </c>
      <c r="I58" s="6">
        <v>-2</v>
      </c>
      <c r="J58" s="6">
        <v>-2</v>
      </c>
      <c r="K58" s="6">
        <v>-2</v>
      </c>
      <c r="L58" s="6" t="s">
        <v>28</v>
      </c>
      <c r="N58" s="6">
        <f t="shared" si="16"/>
        <v>-2</v>
      </c>
      <c r="O58" s="6" t="s">
        <v>28</v>
      </c>
      <c r="P58" s="6">
        <f t="shared" si="17"/>
        <v>0</v>
      </c>
      <c r="Q58" s="6" t="s">
        <v>28</v>
      </c>
      <c r="R58" s="6">
        <v>1E-4</v>
      </c>
      <c r="S58" s="6" t="s">
        <v>28</v>
      </c>
      <c r="V58" s="6"/>
      <c r="W58" s="6"/>
      <c r="X58" s="6"/>
      <c r="Y58" s="31">
        <v>-2</v>
      </c>
      <c r="Z58" s="6" t="s">
        <v>28</v>
      </c>
      <c r="AA58" s="28" t="s">
        <v>30</v>
      </c>
      <c r="AB58" s="6">
        <v>-1.9981899999999999</v>
      </c>
      <c r="AC58" s="6">
        <v>-1.99793</v>
      </c>
      <c r="AD58" s="6">
        <v>-1.9971699999999999</v>
      </c>
      <c r="AE58" s="6">
        <v>-1.9981899999999999</v>
      </c>
      <c r="AF58" s="6">
        <v>-1.99766</v>
      </c>
      <c r="AG58" s="6" t="s">
        <v>28</v>
      </c>
      <c r="AI58" s="6">
        <f t="shared" si="18"/>
        <v>-1.9978280000000002</v>
      </c>
      <c r="AJ58" s="6" t="s">
        <v>28</v>
      </c>
      <c r="AK58" s="6">
        <f t="shared" si="19"/>
        <v>4.2827561219383462E-4</v>
      </c>
      <c r="AL58" s="6" t="s">
        <v>28</v>
      </c>
      <c r="AM58" s="6">
        <v>1.0000000000000001E-5</v>
      </c>
      <c r="AN58" s="6" t="s">
        <v>28</v>
      </c>
    </row>
    <row r="59" spans="1:40" x14ac:dyDescent="0.3">
      <c r="A59" s="6"/>
      <c r="B59" s="6"/>
      <c r="C59" s="6"/>
      <c r="D59" s="31">
        <v>0</v>
      </c>
      <c r="E59" s="6" t="s">
        <v>28</v>
      </c>
      <c r="F59" s="28" t="s">
        <v>29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 t="s">
        <v>28</v>
      </c>
      <c r="N59" s="6">
        <f t="shared" si="16"/>
        <v>0</v>
      </c>
      <c r="O59" s="6" t="s">
        <v>28</v>
      </c>
      <c r="P59" s="6">
        <f t="shared" si="17"/>
        <v>0</v>
      </c>
      <c r="Q59" s="6" t="s">
        <v>28</v>
      </c>
      <c r="R59" s="6">
        <v>1E-4</v>
      </c>
      <c r="S59" s="6" t="s">
        <v>28</v>
      </c>
      <c r="V59" s="6"/>
      <c r="W59" s="6"/>
      <c r="X59" s="6"/>
      <c r="Y59" s="31">
        <v>0</v>
      </c>
      <c r="Z59" s="6" t="s">
        <v>28</v>
      </c>
      <c r="AA59" s="28" t="s">
        <v>30</v>
      </c>
      <c r="AB59" s="6">
        <v>4.0000000000000001E-3</v>
      </c>
      <c r="AC59" s="6">
        <v>3.9500000000000004E-3</v>
      </c>
      <c r="AD59" s="6">
        <v>3.7699999999999999E-3</v>
      </c>
      <c r="AE59" s="6">
        <v>3.8E-3</v>
      </c>
      <c r="AF59" s="6">
        <v>3.5899999999999999E-3</v>
      </c>
      <c r="AG59" s="6" t="s">
        <v>28</v>
      </c>
      <c r="AI59" s="6">
        <f t="shared" si="18"/>
        <v>3.8220000000000003E-3</v>
      </c>
      <c r="AJ59" s="6" t="s">
        <v>28</v>
      </c>
      <c r="AK59" s="6">
        <f t="shared" si="19"/>
        <v>1.6208022704821231E-4</v>
      </c>
      <c r="AL59" s="6" t="s">
        <v>28</v>
      </c>
      <c r="AM59" s="6">
        <v>1.0000000000000001E-5</v>
      </c>
      <c r="AN59" s="6" t="s">
        <v>28</v>
      </c>
    </row>
    <row r="60" spans="1:40" x14ac:dyDescent="0.3">
      <c r="A60" s="6"/>
      <c r="B60" s="6"/>
      <c r="C60" s="6"/>
      <c r="D60" s="31">
        <v>2</v>
      </c>
      <c r="E60" s="6" t="s">
        <v>28</v>
      </c>
      <c r="F60" s="28" t="s">
        <v>29</v>
      </c>
      <c r="G60" s="6">
        <v>2</v>
      </c>
      <c r="H60" s="6">
        <v>2</v>
      </c>
      <c r="I60" s="6">
        <v>2</v>
      </c>
      <c r="J60" s="6">
        <v>2</v>
      </c>
      <c r="K60" s="6">
        <v>2</v>
      </c>
      <c r="L60" s="6" t="s">
        <v>28</v>
      </c>
      <c r="N60" s="6">
        <f t="shared" si="16"/>
        <v>2</v>
      </c>
      <c r="O60" s="6" t="s">
        <v>28</v>
      </c>
      <c r="P60" s="6">
        <f t="shared" si="17"/>
        <v>0</v>
      </c>
      <c r="Q60" s="6" t="s">
        <v>28</v>
      </c>
      <c r="R60" s="6">
        <v>1E-4</v>
      </c>
      <c r="S60" s="6" t="s">
        <v>28</v>
      </c>
      <c r="V60" s="6"/>
      <c r="W60" s="6"/>
      <c r="X60" s="6"/>
      <c r="Y60" s="31">
        <v>2</v>
      </c>
      <c r="Z60" s="6" t="s">
        <v>28</v>
      </c>
      <c r="AA60" s="28" t="s">
        <v>30</v>
      </c>
      <c r="AB60" s="6">
        <v>2.0033400000000001</v>
      </c>
      <c r="AC60" s="6">
        <v>2.0038399999999998</v>
      </c>
      <c r="AD60" s="6">
        <v>2.0035699999999999</v>
      </c>
      <c r="AE60" s="6">
        <v>2.0037699999999998</v>
      </c>
      <c r="AF60" s="6">
        <v>2.0036800000000001</v>
      </c>
      <c r="AG60" s="6" t="s">
        <v>28</v>
      </c>
      <c r="AI60" s="6">
        <f t="shared" si="18"/>
        <v>2.0036399999999999</v>
      </c>
      <c r="AJ60" s="6" t="s">
        <v>28</v>
      </c>
      <c r="AK60" s="6">
        <f t="shared" si="19"/>
        <v>1.9583156027556668E-4</v>
      </c>
      <c r="AL60" s="6" t="s">
        <v>28</v>
      </c>
      <c r="AM60" s="6">
        <v>1.0000000000000001E-5</v>
      </c>
      <c r="AN60" s="6" t="s">
        <v>28</v>
      </c>
    </row>
    <row r="61" spans="1:40" x14ac:dyDescent="0.3">
      <c r="A61" s="6"/>
      <c r="B61" s="6"/>
      <c r="C61" s="6"/>
      <c r="D61" s="31">
        <v>4</v>
      </c>
      <c r="E61" s="6" t="s">
        <v>28</v>
      </c>
      <c r="F61" s="28" t="s">
        <v>29</v>
      </c>
      <c r="G61" s="6">
        <v>4</v>
      </c>
      <c r="H61" s="6">
        <v>4</v>
      </c>
      <c r="I61" s="6">
        <v>4</v>
      </c>
      <c r="J61" s="6">
        <v>4</v>
      </c>
      <c r="K61" s="40">
        <v>4</v>
      </c>
      <c r="L61" s="6" t="s">
        <v>28</v>
      </c>
      <c r="N61" s="6">
        <f t="shared" si="16"/>
        <v>4</v>
      </c>
      <c r="O61" s="6" t="s">
        <v>28</v>
      </c>
      <c r="P61" s="6">
        <f t="shared" si="17"/>
        <v>0</v>
      </c>
      <c r="Q61" s="6" t="s">
        <v>28</v>
      </c>
      <c r="R61" s="6">
        <v>1E-4</v>
      </c>
      <c r="S61" s="6" t="s">
        <v>28</v>
      </c>
      <c r="V61" s="6"/>
      <c r="W61" s="6"/>
      <c r="X61" s="6"/>
      <c r="Y61" s="31">
        <v>4</v>
      </c>
      <c r="Z61" s="6" t="s">
        <v>28</v>
      </c>
      <c r="AA61" s="28" t="s">
        <v>30</v>
      </c>
      <c r="AB61" s="41">
        <v>4.0026700000000002</v>
      </c>
      <c r="AC61" s="41">
        <v>4.00373</v>
      </c>
      <c r="AD61" s="41">
        <v>4.0032699999999997</v>
      </c>
      <c r="AE61" s="41">
        <v>4.0036800000000001</v>
      </c>
      <c r="AF61" s="41">
        <v>4.0041799999999999</v>
      </c>
      <c r="AG61" s="6" t="s">
        <v>28</v>
      </c>
      <c r="AI61" s="6">
        <f t="shared" si="18"/>
        <v>4.0035059999999998</v>
      </c>
      <c r="AJ61" s="6" t="s">
        <v>28</v>
      </c>
      <c r="AK61" s="6">
        <f t="shared" si="19"/>
        <v>5.6774113819585935E-4</v>
      </c>
      <c r="AL61" s="6" t="s">
        <v>28</v>
      </c>
      <c r="AM61" s="6">
        <v>1.0000000000000001E-5</v>
      </c>
      <c r="AN61" s="6" t="s">
        <v>28</v>
      </c>
    </row>
    <row r="62" spans="1:40" x14ac:dyDescent="0.3">
      <c r="A62" s="6"/>
      <c r="B62" s="6"/>
      <c r="C62" s="6"/>
      <c r="D62" s="31">
        <v>5</v>
      </c>
      <c r="E62" s="6" t="s">
        <v>28</v>
      </c>
      <c r="F62" s="28" t="s">
        <v>29</v>
      </c>
      <c r="G62" s="6">
        <v>5</v>
      </c>
      <c r="H62" s="6">
        <v>5</v>
      </c>
      <c r="I62" s="6">
        <v>5</v>
      </c>
      <c r="J62" s="6">
        <v>5</v>
      </c>
      <c r="K62" s="40">
        <v>5</v>
      </c>
      <c r="L62" s="6" t="s">
        <v>28</v>
      </c>
      <c r="N62" s="6">
        <f t="shared" si="16"/>
        <v>5</v>
      </c>
      <c r="O62" s="6" t="s">
        <v>28</v>
      </c>
      <c r="P62" s="6">
        <f t="shared" si="17"/>
        <v>0</v>
      </c>
      <c r="Q62" s="6" t="s">
        <v>28</v>
      </c>
      <c r="R62" s="6">
        <v>1E-4</v>
      </c>
      <c r="S62" s="6" t="s">
        <v>28</v>
      </c>
      <c r="V62" s="6"/>
      <c r="W62" s="6"/>
      <c r="X62" s="6"/>
      <c r="Y62" s="31">
        <v>5</v>
      </c>
      <c r="Z62" s="6" t="s">
        <v>28</v>
      </c>
      <c r="AA62" s="28" t="s">
        <v>30</v>
      </c>
      <c r="AB62" s="6">
        <v>5.0030799999999997</v>
      </c>
      <c r="AC62" s="6">
        <v>5.0042200000000001</v>
      </c>
      <c r="AD62" s="6">
        <v>5.0033500000000002</v>
      </c>
      <c r="AE62" s="6">
        <v>5.0028199999999998</v>
      </c>
      <c r="AF62" s="6">
        <v>5.0032899999999998</v>
      </c>
      <c r="AG62" s="6" t="s">
        <v>28</v>
      </c>
      <c r="AI62" s="6">
        <f t="shared" si="18"/>
        <v>5.0033520000000005</v>
      </c>
      <c r="AJ62" s="6" t="s">
        <v>28</v>
      </c>
      <c r="AK62" s="6">
        <f t="shared" si="19"/>
        <v>5.2779730958023687E-4</v>
      </c>
      <c r="AL62" s="6" t="s">
        <v>28</v>
      </c>
      <c r="AM62" s="6">
        <v>1.0000000000000001E-5</v>
      </c>
      <c r="AN62" s="6" t="s">
        <v>28</v>
      </c>
    </row>
    <row r="63" spans="1:40" x14ac:dyDescent="0.3">
      <c r="A63" s="6"/>
      <c r="B63" s="6"/>
      <c r="C63" s="6"/>
      <c r="D63" s="31">
        <v>6</v>
      </c>
      <c r="E63" s="6" t="s">
        <v>28</v>
      </c>
      <c r="F63" s="28" t="s">
        <v>29</v>
      </c>
      <c r="G63" s="15">
        <v>6</v>
      </c>
      <c r="H63" s="15">
        <v>6</v>
      </c>
      <c r="I63" s="15">
        <v>6</v>
      </c>
      <c r="J63" s="15">
        <v>6</v>
      </c>
      <c r="K63" s="15">
        <v>6</v>
      </c>
      <c r="L63" s="6" t="s">
        <v>28</v>
      </c>
      <c r="N63" s="6">
        <f t="shared" si="16"/>
        <v>6</v>
      </c>
      <c r="O63" s="6" t="s">
        <v>28</v>
      </c>
      <c r="P63" s="6">
        <f t="shared" si="17"/>
        <v>0</v>
      </c>
      <c r="Q63" s="6" t="s">
        <v>28</v>
      </c>
      <c r="R63" s="6">
        <v>1E-4</v>
      </c>
      <c r="S63" s="6" t="s">
        <v>28</v>
      </c>
      <c r="V63" s="6"/>
      <c r="W63" s="6"/>
      <c r="X63" s="6"/>
      <c r="Y63" s="31">
        <v>6</v>
      </c>
      <c r="Z63" s="6" t="s">
        <v>28</v>
      </c>
      <c r="AA63" s="28" t="s">
        <v>30</v>
      </c>
      <c r="AB63" s="6">
        <v>5.9989800000000004</v>
      </c>
      <c r="AC63" s="6">
        <v>5.99918</v>
      </c>
      <c r="AD63" s="6">
        <v>5.99864</v>
      </c>
      <c r="AE63" s="6">
        <v>5.9993400000000001</v>
      </c>
      <c r="AF63" s="6">
        <v>5.9985799999999996</v>
      </c>
      <c r="AG63" s="6" t="s">
        <v>28</v>
      </c>
      <c r="AI63" s="6">
        <f t="shared" si="18"/>
        <v>5.9989439999999998</v>
      </c>
      <c r="AJ63" s="6" t="s">
        <v>28</v>
      </c>
      <c r="AK63" s="6">
        <f t="shared" si="19"/>
        <v>3.3117970952355549E-4</v>
      </c>
      <c r="AL63" s="6" t="s">
        <v>28</v>
      </c>
      <c r="AM63" s="6">
        <v>1.0000000000000001E-5</v>
      </c>
      <c r="AN63" s="6" t="s">
        <v>28</v>
      </c>
    </row>
    <row r="64" spans="1:40" x14ac:dyDescent="0.3">
      <c r="A64" s="6"/>
      <c r="B64" s="6"/>
      <c r="C64" s="6"/>
      <c r="D64" s="31">
        <v>8</v>
      </c>
      <c r="E64" s="6" t="s">
        <v>28</v>
      </c>
      <c r="F64" s="32" t="s">
        <v>29</v>
      </c>
      <c r="G64" s="6">
        <v>8</v>
      </c>
      <c r="H64" s="6">
        <v>8</v>
      </c>
      <c r="I64" s="6">
        <v>8</v>
      </c>
      <c r="J64" s="6">
        <v>8</v>
      </c>
      <c r="K64" s="6">
        <v>8</v>
      </c>
      <c r="L64" s="6" t="s">
        <v>28</v>
      </c>
      <c r="N64" s="6">
        <f t="shared" si="16"/>
        <v>8</v>
      </c>
      <c r="O64" s="6" t="s">
        <v>28</v>
      </c>
      <c r="P64" s="6">
        <f t="shared" si="17"/>
        <v>0</v>
      </c>
      <c r="Q64" s="6" t="s">
        <v>28</v>
      </c>
      <c r="R64" s="6">
        <v>1E-4</v>
      </c>
      <c r="S64" s="6" t="s">
        <v>28</v>
      </c>
      <c r="V64" s="6"/>
      <c r="W64" s="6"/>
      <c r="X64" s="6"/>
      <c r="Y64" s="31">
        <v>8</v>
      </c>
      <c r="Z64" s="6" t="s">
        <v>28</v>
      </c>
      <c r="AA64" s="28" t="s">
        <v>30</v>
      </c>
      <c r="AB64" s="6">
        <v>7.99899</v>
      </c>
      <c r="AC64" s="6">
        <v>7.9986300000000004</v>
      </c>
      <c r="AD64" s="6">
        <v>7.9992200000000002</v>
      </c>
      <c r="AE64" s="6">
        <v>7.9992200000000002</v>
      </c>
      <c r="AF64" s="6">
        <v>7.9992200000000002</v>
      </c>
      <c r="AG64" s="6" t="s">
        <v>28</v>
      </c>
      <c r="AI64" s="6">
        <f t="shared" si="18"/>
        <v>7.9990560000000004</v>
      </c>
      <c r="AJ64" s="6" t="s">
        <v>28</v>
      </c>
      <c r="AK64" s="6">
        <f t="shared" si="19"/>
        <v>2.5812787528660619E-4</v>
      </c>
      <c r="AL64" s="6" t="s">
        <v>28</v>
      </c>
      <c r="AM64" s="6">
        <v>1.0000000000000001E-5</v>
      </c>
      <c r="AN64" s="6" t="s">
        <v>28</v>
      </c>
    </row>
    <row r="65" spans="1:40" x14ac:dyDescent="0.3">
      <c r="A65" s="6"/>
      <c r="B65" s="6"/>
      <c r="C65" s="6"/>
      <c r="D65" s="31">
        <v>10</v>
      </c>
      <c r="E65" s="6" t="s">
        <v>28</v>
      </c>
      <c r="F65" s="32" t="s">
        <v>29</v>
      </c>
      <c r="G65" s="6">
        <v>10</v>
      </c>
      <c r="H65" s="6">
        <v>10</v>
      </c>
      <c r="I65" s="6">
        <v>10</v>
      </c>
      <c r="J65" s="6">
        <v>10</v>
      </c>
      <c r="K65" s="6">
        <v>10</v>
      </c>
      <c r="L65" s="6" t="s">
        <v>28</v>
      </c>
      <c r="N65" s="6">
        <f t="shared" si="16"/>
        <v>10</v>
      </c>
      <c r="O65" s="6" t="s">
        <v>28</v>
      </c>
      <c r="P65" s="6">
        <f t="shared" si="17"/>
        <v>0</v>
      </c>
      <c r="Q65" s="6" t="s">
        <v>28</v>
      </c>
      <c r="R65" s="6">
        <v>1E-4</v>
      </c>
      <c r="S65" s="6" t="s">
        <v>28</v>
      </c>
      <c r="V65" s="6"/>
      <c r="W65" s="6"/>
      <c r="X65" s="6"/>
      <c r="Y65" s="31">
        <v>10</v>
      </c>
      <c r="Z65" s="6" t="s">
        <v>28</v>
      </c>
      <c r="AA65" s="28" t="s">
        <v>30</v>
      </c>
      <c r="AB65" s="6">
        <v>9.9993099999999995</v>
      </c>
      <c r="AC65" s="6">
        <v>9.9993200000000009</v>
      </c>
      <c r="AD65" s="6">
        <v>9.9998400000000007</v>
      </c>
      <c r="AE65" s="6">
        <v>9.9994800000000001</v>
      </c>
      <c r="AF65" s="6">
        <v>10.00056</v>
      </c>
      <c r="AG65" s="6" t="s">
        <v>28</v>
      </c>
      <c r="AI65" s="6">
        <f t="shared" si="18"/>
        <v>9.9997019999999992</v>
      </c>
      <c r="AJ65" s="6" t="s">
        <v>28</v>
      </c>
      <c r="AK65" s="6">
        <f t="shared" si="19"/>
        <v>5.2537605579243841E-4</v>
      </c>
      <c r="AL65" s="6" t="s">
        <v>28</v>
      </c>
      <c r="AM65" s="6">
        <v>1.0000000000000001E-5</v>
      </c>
      <c r="AN65" s="6" t="s">
        <v>28</v>
      </c>
    </row>
    <row r="66" spans="1:40" x14ac:dyDescent="0.3">
      <c r="A66" s="6"/>
      <c r="B66" s="6"/>
      <c r="C66" s="6"/>
      <c r="D66" s="31">
        <v>12</v>
      </c>
      <c r="E66" s="6" t="s">
        <v>28</v>
      </c>
      <c r="F66" s="32" t="s">
        <v>29</v>
      </c>
      <c r="G66" s="6">
        <v>12</v>
      </c>
      <c r="H66" s="6">
        <v>12</v>
      </c>
      <c r="I66" s="6">
        <v>12</v>
      </c>
      <c r="J66" s="6">
        <v>12</v>
      </c>
      <c r="K66" s="6">
        <v>12</v>
      </c>
      <c r="L66" s="6" t="s">
        <v>28</v>
      </c>
      <c r="N66" s="6">
        <f t="shared" si="16"/>
        <v>12</v>
      </c>
      <c r="O66" s="6" t="s">
        <v>28</v>
      </c>
      <c r="P66" s="6">
        <f t="shared" si="17"/>
        <v>0</v>
      </c>
      <c r="Q66" s="6" t="s">
        <v>28</v>
      </c>
      <c r="R66" s="6">
        <v>1E-4</v>
      </c>
      <c r="S66" s="6" t="s">
        <v>28</v>
      </c>
      <c r="V66" s="6"/>
      <c r="W66" s="6"/>
      <c r="X66" s="6"/>
      <c r="Y66" s="31">
        <v>12</v>
      </c>
      <c r="Z66" s="6" t="s">
        <v>28</v>
      </c>
      <c r="AA66" s="28" t="s">
        <v>30</v>
      </c>
      <c r="AB66" s="6">
        <v>11.999549999999999</v>
      </c>
      <c r="AC66" s="6">
        <v>12.00004</v>
      </c>
      <c r="AD66" s="6">
        <v>11.999739999999999</v>
      </c>
      <c r="AE66" s="6">
        <v>11.99934</v>
      </c>
      <c r="AF66" s="6">
        <v>11.999610000000001</v>
      </c>
      <c r="AG66" s="6" t="s">
        <v>28</v>
      </c>
      <c r="AI66" s="6">
        <f t="shared" si="18"/>
        <v>11.999656000000002</v>
      </c>
      <c r="AJ66" s="6" t="s">
        <v>28</v>
      </c>
      <c r="AK66" s="6">
        <f t="shared" si="19"/>
        <v>2.5870832997803417E-4</v>
      </c>
      <c r="AL66" s="6" t="s">
        <v>28</v>
      </c>
      <c r="AM66" s="6">
        <v>1.0000000000000001E-5</v>
      </c>
      <c r="AN66" s="6" t="s">
        <v>28</v>
      </c>
    </row>
    <row r="67" spans="1:40" x14ac:dyDescent="0.3">
      <c r="A67" s="6"/>
      <c r="B67" s="6"/>
      <c r="C67" s="6"/>
      <c r="D67" s="31">
        <v>15</v>
      </c>
      <c r="E67" s="6" t="s">
        <v>28</v>
      </c>
      <c r="F67" s="32" t="s">
        <v>29</v>
      </c>
      <c r="G67" s="6">
        <v>15</v>
      </c>
      <c r="H67" s="6">
        <v>15</v>
      </c>
      <c r="I67" s="6">
        <v>15</v>
      </c>
      <c r="J67" s="6">
        <v>15</v>
      </c>
      <c r="K67" s="6">
        <v>15</v>
      </c>
      <c r="L67" s="6" t="s">
        <v>28</v>
      </c>
      <c r="N67" s="6">
        <f t="shared" si="16"/>
        <v>15</v>
      </c>
      <c r="O67" s="6" t="s">
        <v>28</v>
      </c>
      <c r="P67" s="6">
        <f t="shared" si="17"/>
        <v>0</v>
      </c>
      <c r="Q67" s="6" t="s">
        <v>28</v>
      </c>
      <c r="R67" s="6">
        <v>1E-4</v>
      </c>
      <c r="S67" s="6" t="s">
        <v>28</v>
      </c>
      <c r="V67" s="6"/>
      <c r="W67" s="6"/>
      <c r="X67" s="6"/>
      <c r="Y67" s="31">
        <v>15</v>
      </c>
      <c r="Z67" s="6" t="s">
        <v>28</v>
      </c>
      <c r="AA67" s="28" t="s">
        <v>30</v>
      </c>
      <c r="AB67" s="6">
        <v>14.99952</v>
      </c>
      <c r="AC67" s="6">
        <v>14.99962</v>
      </c>
      <c r="AD67" s="6">
        <v>14.999969999999999</v>
      </c>
      <c r="AE67" s="6">
        <v>15.000120000000001</v>
      </c>
      <c r="AF67" s="6">
        <v>14.99858</v>
      </c>
      <c r="AG67" s="6" t="s">
        <v>28</v>
      </c>
      <c r="AI67" s="6">
        <f t="shared" si="18"/>
        <v>14.999562000000001</v>
      </c>
      <c r="AJ67" s="6" t="s">
        <v>28</v>
      </c>
      <c r="AK67" s="6">
        <f t="shared" si="19"/>
        <v>6.015147545986347E-4</v>
      </c>
      <c r="AL67" s="6" t="s">
        <v>28</v>
      </c>
      <c r="AM67" s="6">
        <v>1.0000000000000001E-5</v>
      </c>
      <c r="AN67" s="6" t="s">
        <v>28</v>
      </c>
    </row>
    <row r="68" spans="1:40" x14ac:dyDescent="0.3">
      <c r="A68" s="6"/>
      <c r="B68" s="6"/>
      <c r="C68" s="6"/>
      <c r="D68" s="31">
        <v>20</v>
      </c>
      <c r="E68" s="6" t="s">
        <v>28</v>
      </c>
      <c r="F68" s="32" t="s">
        <v>29</v>
      </c>
      <c r="G68" s="6">
        <v>20</v>
      </c>
      <c r="H68" s="6">
        <v>20</v>
      </c>
      <c r="I68" s="6">
        <v>20</v>
      </c>
      <c r="J68" s="6">
        <v>20</v>
      </c>
      <c r="K68" s="6">
        <v>20</v>
      </c>
      <c r="L68" s="6" t="s">
        <v>28</v>
      </c>
      <c r="N68" s="6">
        <f t="shared" si="16"/>
        <v>20</v>
      </c>
      <c r="O68" s="6" t="s">
        <v>28</v>
      </c>
      <c r="P68" s="6">
        <f t="shared" si="17"/>
        <v>0</v>
      </c>
      <c r="Q68" s="6" t="s">
        <v>28</v>
      </c>
      <c r="R68" s="6">
        <v>1E-4</v>
      </c>
      <c r="S68" s="6" t="s">
        <v>28</v>
      </c>
      <c r="V68" s="6"/>
      <c r="W68" s="6"/>
      <c r="X68" s="6"/>
      <c r="Y68" s="31">
        <v>20</v>
      </c>
      <c r="Z68" s="6" t="s">
        <v>28</v>
      </c>
      <c r="AA68" s="28" t="s">
        <v>30</v>
      </c>
      <c r="AB68" s="6">
        <v>19.99953</v>
      </c>
      <c r="AC68" s="6">
        <v>19.999559999999999</v>
      </c>
      <c r="AD68" s="6">
        <v>19.999269999999999</v>
      </c>
      <c r="AE68" s="6">
        <v>19.999289999999998</v>
      </c>
      <c r="AF68" s="6">
        <v>19.999400000000001</v>
      </c>
      <c r="AG68" s="6" t="s">
        <v>28</v>
      </c>
      <c r="AI68" s="6">
        <f t="shared" si="18"/>
        <v>19.999410000000001</v>
      </c>
      <c r="AJ68" s="6" t="s">
        <v>28</v>
      </c>
      <c r="AK68" s="6">
        <f t="shared" si="19"/>
        <v>1.332291259449651E-4</v>
      </c>
      <c r="AL68" s="6" t="s">
        <v>28</v>
      </c>
      <c r="AM68" s="6">
        <v>1.0000000000000001E-5</v>
      </c>
      <c r="AN68" s="6" t="s">
        <v>28</v>
      </c>
    </row>
    <row r="69" spans="1:40" x14ac:dyDescent="0.3">
      <c r="A69" s="6"/>
      <c r="B69" s="6"/>
      <c r="C69" s="6"/>
      <c r="D69" s="31">
        <v>25</v>
      </c>
      <c r="E69" s="6" t="s">
        <v>28</v>
      </c>
      <c r="F69" s="32" t="s">
        <v>29</v>
      </c>
      <c r="G69" s="6">
        <v>25</v>
      </c>
      <c r="H69" s="6">
        <v>25</v>
      </c>
      <c r="I69" s="6">
        <v>25</v>
      </c>
      <c r="J69" s="6">
        <v>25</v>
      </c>
      <c r="K69" s="6">
        <v>25</v>
      </c>
      <c r="L69" s="6" t="s">
        <v>28</v>
      </c>
      <c r="N69" s="6">
        <f t="shared" si="16"/>
        <v>25</v>
      </c>
      <c r="O69" s="6" t="s">
        <v>28</v>
      </c>
      <c r="P69" s="6">
        <f t="shared" si="17"/>
        <v>0</v>
      </c>
      <c r="Q69" s="6" t="s">
        <v>28</v>
      </c>
      <c r="R69" s="6">
        <v>1E-4</v>
      </c>
      <c r="S69" s="6" t="s">
        <v>28</v>
      </c>
      <c r="V69" s="6"/>
      <c r="W69" s="6"/>
      <c r="X69" s="6"/>
      <c r="Y69" s="31">
        <v>25</v>
      </c>
      <c r="Z69" s="6" t="s">
        <v>28</v>
      </c>
      <c r="AA69" s="28" t="s">
        <v>30</v>
      </c>
      <c r="AB69" s="6">
        <v>24.999320000000001</v>
      </c>
      <c r="AC69" s="6">
        <v>25.000039999999998</v>
      </c>
      <c r="AD69" s="6">
        <v>24.999759999999998</v>
      </c>
      <c r="AE69" s="6">
        <v>24.999410000000001</v>
      </c>
      <c r="AF69" s="6">
        <v>24.998909999999999</v>
      </c>
      <c r="AG69" s="6" t="s">
        <v>28</v>
      </c>
      <c r="AI69" s="6">
        <f t="shared" si="18"/>
        <v>24.999487999999996</v>
      </c>
      <c r="AJ69" s="6" t="s">
        <v>28</v>
      </c>
      <c r="AK69" s="6">
        <f t="shared" si="19"/>
        <v>4.3216894844452932E-4</v>
      </c>
      <c r="AL69" s="6" t="s">
        <v>28</v>
      </c>
      <c r="AM69" s="6">
        <v>1.0000000000000001E-5</v>
      </c>
      <c r="AN69" s="6" t="s">
        <v>28</v>
      </c>
    </row>
    <row r="70" spans="1:40" x14ac:dyDescent="0.3">
      <c r="A70" s="6"/>
      <c r="B70" s="6"/>
      <c r="C70" s="6"/>
      <c r="D70" s="31">
        <v>30</v>
      </c>
      <c r="E70" s="6" t="s">
        <v>28</v>
      </c>
      <c r="F70" s="32" t="s">
        <v>29</v>
      </c>
      <c r="G70" s="6">
        <v>30</v>
      </c>
      <c r="H70" s="6">
        <v>30</v>
      </c>
      <c r="I70" s="6">
        <v>30</v>
      </c>
      <c r="J70" s="6">
        <v>30</v>
      </c>
      <c r="K70" s="6">
        <v>30</v>
      </c>
      <c r="L70" s="6" t="s">
        <v>28</v>
      </c>
      <c r="N70" s="6">
        <f t="shared" si="16"/>
        <v>30</v>
      </c>
      <c r="O70" s="6" t="s">
        <v>28</v>
      </c>
      <c r="P70" s="6">
        <f t="shared" si="17"/>
        <v>0</v>
      </c>
      <c r="Q70" s="6" t="s">
        <v>28</v>
      </c>
      <c r="R70" s="6">
        <v>1E-4</v>
      </c>
      <c r="S70" s="6" t="s">
        <v>28</v>
      </c>
      <c r="V70" s="6"/>
      <c r="W70" s="6"/>
      <c r="X70" s="6"/>
      <c r="Y70" s="31">
        <v>30</v>
      </c>
      <c r="Z70" s="6" t="s">
        <v>28</v>
      </c>
      <c r="AA70" s="28" t="s">
        <v>30</v>
      </c>
      <c r="AB70" s="6">
        <v>29.9998</v>
      </c>
      <c r="AC70" s="6">
        <v>29.99841</v>
      </c>
      <c r="AD70" s="6">
        <v>29.99877</v>
      </c>
      <c r="AE70" s="6">
        <v>29.998909999999999</v>
      </c>
      <c r="AF70" s="6">
        <v>29.99933</v>
      </c>
      <c r="AG70" s="6" t="s">
        <v>28</v>
      </c>
      <c r="AI70" s="6">
        <f t="shared" si="18"/>
        <v>29.999044000000005</v>
      </c>
      <c r="AJ70" s="6" t="s">
        <v>28</v>
      </c>
      <c r="AK70" s="6">
        <f t="shared" si="19"/>
        <v>5.3579846957634253E-4</v>
      </c>
      <c r="AL70" s="6" t="s">
        <v>28</v>
      </c>
      <c r="AM70" s="6">
        <v>1.0000000000000001E-5</v>
      </c>
      <c r="AN70" s="6" t="s">
        <v>28</v>
      </c>
    </row>
    <row r="71" spans="1:40" x14ac:dyDescent="0.3">
      <c r="A71" s="6"/>
      <c r="B71" s="6"/>
      <c r="C71" s="6"/>
      <c r="D71" s="31">
        <v>40</v>
      </c>
      <c r="E71" s="6" t="s">
        <v>28</v>
      </c>
      <c r="F71" s="32" t="s">
        <v>29</v>
      </c>
      <c r="G71" s="6">
        <v>40</v>
      </c>
      <c r="H71" s="6">
        <v>40</v>
      </c>
      <c r="I71" s="6">
        <v>40</v>
      </c>
      <c r="J71" s="6">
        <v>40</v>
      </c>
      <c r="K71" s="6">
        <v>40</v>
      </c>
      <c r="L71" s="6" t="s">
        <v>28</v>
      </c>
      <c r="N71" s="6">
        <f t="shared" si="16"/>
        <v>40</v>
      </c>
      <c r="O71" s="6" t="s">
        <v>28</v>
      </c>
      <c r="P71" s="6">
        <f t="shared" si="17"/>
        <v>0</v>
      </c>
      <c r="Q71" s="6" t="s">
        <v>28</v>
      </c>
      <c r="R71" s="6">
        <v>1E-4</v>
      </c>
      <c r="S71" s="6" t="s">
        <v>28</v>
      </c>
      <c r="V71" s="6"/>
      <c r="W71" s="6"/>
      <c r="X71" s="6"/>
      <c r="Y71" s="31">
        <v>40</v>
      </c>
      <c r="Z71" s="6" t="s">
        <v>28</v>
      </c>
      <c r="AA71" s="28" t="s">
        <v>30</v>
      </c>
      <c r="AB71" s="6">
        <v>40.000929999999997</v>
      </c>
      <c r="AC71" s="6">
        <v>39.999830000000003</v>
      </c>
      <c r="AD71" s="6">
        <v>40.000219999999999</v>
      </c>
      <c r="AE71" s="6">
        <v>39.999749999999999</v>
      </c>
      <c r="AF71" s="6">
        <v>39.999989999999997</v>
      </c>
      <c r="AG71" s="6" t="s">
        <v>28</v>
      </c>
      <c r="AI71" s="6">
        <f t="shared" si="18"/>
        <v>40.000143999999999</v>
      </c>
      <c r="AJ71" s="6" t="s">
        <v>28</v>
      </c>
      <c r="AK71" s="6">
        <f t="shared" si="19"/>
        <v>4.7463670317276325E-4</v>
      </c>
      <c r="AL71" s="6" t="s">
        <v>28</v>
      </c>
      <c r="AM71" s="6">
        <v>1.0000000000000001E-5</v>
      </c>
      <c r="AN71" s="6" t="s">
        <v>28</v>
      </c>
    </row>
    <row r="72" spans="1:40" x14ac:dyDescent="0.3">
      <c r="A72" s="6"/>
      <c r="B72" s="6"/>
      <c r="C72" s="6"/>
      <c r="D72" s="31">
        <v>50</v>
      </c>
      <c r="E72" s="6" t="s">
        <v>28</v>
      </c>
      <c r="F72" s="32" t="s">
        <v>29</v>
      </c>
      <c r="G72" s="6">
        <v>50</v>
      </c>
      <c r="H72" s="6">
        <v>50</v>
      </c>
      <c r="I72" s="6">
        <v>50</v>
      </c>
      <c r="J72" s="6">
        <v>50</v>
      </c>
      <c r="K72" s="6">
        <v>50</v>
      </c>
      <c r="L72" s="6" t="s">
        <v>28</v>
      </c>
      <c r="N72" s="6">
        <f t="shared" si="16"/>
        <v>50</v>
      </c>
      <c r="O72" s="6" t="s">
        <v>28</v>
      </c>
      <c r="P72" s="6">
        <f t="shared" si="17"/>
        <v>0</v>
      </c>
      <c r="Q72" s="6" t="s">
        <v>28</v>
      </c>
      <c r="R72" s="6">
        <v>1E-4</v>
      </c>
      <c r="S72" s="6" t="s">
        <v>28</v>
      </c>
      <c r="V72" s="6"/>
      <c r="W72" s="6"/>
      <c r="X72" s="6"/>
      <c r="Y72" s="31">
        <v>50</v>
      </c>
      <c r="Z72" s="6" t="s">
        <v>28</v>
      </c>
      <c r="AA72" s="28" t="s">
        <v>30</v>
      </c>
      <c r="AB72" s="6">
        <v>49.99924</v>
      </c>
      <c r="AC72" s="6">
        <v>49.99935</v>
      </c>
      <c r="AD72" s="6">
        <v>49.999890000000001</v>
      </c>
      <c r="AE72" s="6">
        <v>49.999659999999999</v>
      </c>
      <c r="AF72" s="6">
        <v>49.999699999999997</v>
      </c>
      <c r="AG72" s="6" t="s">
        <v>28</v>
      </c>
      <c r="AI72" s="6">
        <f t="shared" si="18"/>
        <v>49.999567999999996</v>
      </c>
      <c r="AJ72" s="6" t="s">
        <v>28</v>
      </c>
      <c r="AK72" s="6">
        <f t="shared" si="19"/>
        <v>2.6677706048275514E-4</v>
      </c>
      <c r="AL72" s="6" t="s">
        <v>28</v>
      </c>
      <c r="AM72" s="6">
        <v>1.0000000000000001E-5</v>
      </c>
      <c r="AN72" s="6" t="s">
        <v>28</v>
      </c>
    </row>
    <row r="73" spans="1:40" x14ac:dyDescent="0.3">
      <c r="A73" s="6"/>
      <c r="B73" s="6"/>
      <c r="C73" s="6"/>
      <c r="D73" s="31">
        <v>60</v>
      </c>
      <c r="E73" s="6" t="s">
        <v>28</v>
      </c>
      <c r="F73" s="32" t="s">
        <v>29</v>
      </c>
      <c r="G73" s="6">
        <v>60</v>
      </c>
      <c r="H73" s="6">
        <v>60</v>
      </c>
      <c r="I73" s="6">
        <v>60</v>
      </c>
      <c r="J73" s="6">
        <v>60</v>
      </c>
      <c r="K73" s="6">
        <v>60</v>
      </c>
      <c r="L73" s="6" t="s">
        <v>28</v>
      </c>
      <c r="N73" s="6">
        <f t="shared" si="16"/>
        <v>60</v>
      </c>
      <c r="O73" s="6" t="s">
        <v>28</v>
      </c>
      <c r="P73" s="6">
        <f t="shared" si="17"/>
        <v>0</v>
      </c>
      <c r="Q73" s="6" t="s">
        <v>28</v>
      </c>
      <c r="R73" s="6">
        <v>1E-4</v>
      </c>
      <c r="S73" s="6" t="s">
        <v>28</v>
      </c>
      <c r="V73" s="6"/>
      <c r="W73" s="6"/>
      <c r="X73" s="6"/>
      <c r="Y73" s="31">
        <v>60</v>
      </c>
      <c r="Z73" s="6" t="s">
        <v>28</v>
      </c>
      <c r="AA73" s="28" t="s">
        <v>30</v>
      </c>
      <c r="AB73" s="6">
        <v>59.999169999999999</v>
      </c>
      <c r="AC73" s="6">
        <v>59.998759999999997</v>
      </c>
      <c r="AD73" s="6">
        <v>59.999160000000003</v>
      </c>
      <c r="AE73" s="6">
        <v>59.99935</v>
      </c>
      <c r="AF73" s="6">
        <v>59.998649999999998</v>
      </c>
      <c r="AG73" s="6" t="s">
        <v>28</v>
      </c>
      <c r="AI73" s="6">
        <f t="shared" si="18"/>
        <v>59.999018</v>
      </c>
      <c r="AJ73" s="6" t="s">
        <v>28</v>
      </c>
      <c r="AK73" s="6">
        <f t="shared" si="19"/>
        <v>2.9811071768877519E-4</v>
      </c>
      <c r="AL73" s="6" t="s">
        <v>28</v>
      </c>
      <c r="AM73" s="6">
        <v>1.0000000000000001E-5</v>
      </c>
      <c r="AN73" s="6" t="s">
        <v>28</v>
      </c>
    </row>
    <row r="74" spans="1:40" x14ac:dyDescent="0.3">
      <c r="A74" s="6"/>
      <c r="B74" s="6"/>
      <c r="C74" s="6"/>
      <c r="D74" s="31">
        <v>70</v>
      </c>
      <c r="E74" s="6" t="s">
        <v>28</v>
      </c>
      <c r="F74" s="32" t="s">
        <v>29</v>
      </c>
      <c r="G74" s="6">
        <v>70</v>
      </c>
      <c r="H74" s="6">
        <v>70</v>
      </c>
      <c r="I74" s="6">
        <v>70</v>
      </c>
      <c r="J74" s="6">
        <v>70</v>
      </c>
      <c r="K74" s="6">
        <v>70</v>
      </c>
      <c r="L74" s="6" t="s">
        <v>28</v>
      </c>
      <c r="N74" s="6">
        <f t="shared" si="16"/>
        <v>70</v>
      </c>
      <c r="O74" s="6" t="s">
        <v>28</v>
      </c>
      <c r="P74" s="6">
        <f t="shared" si="17"/>
        <v>0</v>
      </c>
      <c r="Q74" s="6" t="s">
        <v>28</v>
      </c>
      <c r="R74" s="6">
        <v>1E-4</v>
      </c>
      <c r="S74" s="6" t="s">
        <v>28</v>
      </c>
      <c r="V74" s="6"/>
      <c r="W74" s="6"/>
      <c r="X74" s="6"/>
      <c r="Y74" s="31">
        <v>70</v>
      </c>
      <c r="Z74" s="6" t="s">
        <v>28</v>
      </c>
      <c r="AA74" s="28" t="s">
        <v>30</v>
      </c>
      <c r="AB74" s="6">
        <v>70.003590000000003</v>
      </c>
      <c r="AC74" s="6">
        <v>70.003579999999999</v>
      </c>
      <c r="AD74" s="6">
        <v>70.004459999999995</v>
      </c>
      <c r="AE74" s="6">
        <v>70.003889999999998</v>
      </c>
      <c r="AF74" s="6">
        <v>70.004800000000003</v>
      </c>
      <c r="AG74" s="6" t="s">
        <v>28</v>
      </c>
      <c r="AI74" s="6">
        <f>AVERAGE(AB74:AF74)</f>
        <v>70.004064</v>
      </c>
      <c r="AJ74" s="6" t="s">
        <v>28</v>
      </c>
      <c r="AK74" s="6">
        <f t="shared" si="19"/>
        <v>5.4491283706633274E-4</v>
      </c>
      <c r="AL74" s="6" t="s">
        <v>28</v>
      </c>
      <c r="AM74" s="6">
        <v>1.0000000000000001E-5</v>
      </c>
      <c r="AN74" s="6" t="s">
        <v>28</v>
      </c>
    </row>
    <row r="75" spans="1:40" x14ac:dyDescent="0.3">
      <c r="A75" s="6"/>
      <c r="B75" s="6"/>
      <c r="C75" s="6"/>
      <c r="D75" s="31">
        <v>80</v>
      </c>
      <c r="E75" s="6" t="s">
        <v>28</v>
      </c>
      <c r="F75" s="32" t="s">
        <v>29</v>
      </c>
      <c r="G75" s="6">
        <v>80</v>
      </c>
      <c r="H75" s="6">
        <v>80</v>
      </c>
      <c r="I75" s="6">
        <v>80</v>
      </c>
      <c r="J75" s="6">
        <v>80</v>
      </c>
      <c r="K75" s="6">
        <v>80</v>
      </c>
      <c r="L75" s="6" t="s">
        <v>28</v>
      </c>
      <c r="N75" s="6">
        <f t="shared" si="16"/>
        <v>80</v>
      </c>
      <c r="O75" s="6" t="s">
        <v>28</v>
      </c>
      <c r="P75" s="6">
        <f t="shared" si="17"/>
        <v>0</v>
      </c>
      <c r="Q75" s="6" t="s">
        <v>28</v>
      </c>
      <c r="R75" s="6">
        <v>1E-4</v>
      </c>
      <c r="S75" s="6" t="s">
        <v>28</v>
      </c>
      <c r="V75" s="6"/>
      <c r="W75" s="6"/>
      <c r="X75" s="6"/>
      <c r="Y75" s="31">
        <v>80</v>
      </c>
      <c r="Z75" s="6" t="s">
        <v>28</v>
      </c>
      <c r="AA75" s="28" t="s">
        <v>30</v>
      </c>
      <c r="AB75" s="6">
        <v>80.004279999999994</v>
      </c>
      <c r="AC75" s="6">
        <v>80.004099999999994</v>
      </c>
      <c r="AD75" s="6">
        <v>80.004220000000004</v>
      </c>
      <c r="AE75" s="6">
        <v>80.004739999999998</v>
      </c>
      <c r="AF75" s="6">
        <v>80.004260000000002</v>
      </c>
      <c r="AG75" s="6" t="s">
        <v>28</v>
      </c>
      <c r="AI75" s="6">
        <f t="shared" si="18"/>
        <v>80.004319999999993</v>
      </c>
      <c r="AJ75" s="6" t="s">
        <v>28</v>
      </c>
      <c r="AK75" s="6">
        <f t="shared" si="19"/>
        <v>2.4494897427861719E-4</v>
      </c>
      <c r="AL75" s="6" t="s">
        <v>28</v>
      </c>
      <c r="AM75" s="6">
        <v>1.0000000000000001E-5</v>
      </c>
      <c r="AN75" s="6" t="s">
        <v>28</v>
      </c>
    </row>
    <row r="76" spans="1:40" x14ac:dyDescent="0.3">
      <c r="A76" s="6"/>
      <c r="B76" s="6"/>
      <c r="C76" s="6"/>
      <c r="D76" s="31">
        <v>90</v>
      </c>
      <c r="E76" s="6" t="s">
        <v>28</v>
      </c>
      <c r="F76" s="32" t="s">
        <v>29</v>
      </c>
      <c r="G76" s="6">
        <v>90</v>
      </c>
      <c r="H76" s="6">
        <v>90</v>
      </c>
      <c r="I76" s="6">
        <v>90</v>
      </c>
      <c r="J76" s="6">
        <v>90</v>
      </c>
      <c r="K76" s="6">
        <v>90</v>
      </c>
      <c r="L76" s="6" t="s">
        <v>28</v>
      </c>
      <c r="N76" s="6">
        <f t="shared" si="16"/>
        <v>90</v>
      </c>
      <c r="O76" s="6" t="s">
        <v>28</v>
      </c>
      <c r="P76" s="6">
        <f t="shared" si="17"/>
        <v>0</v>
      </c>
      <c r="Q76" s="6" t="s">
        <v>28</v>
      </c>
      <c r="R76" s="6">
        <v>1E-4</v>
      </c>
      <c r="S76" s="6" t="s">
        <v>28</v>
      </c>
      <c r="V76" s="6"/>
      <c r="W76" s="6"/>
      <c r="X76" s="6"/>
      <c r="Y76" s="31">
        <v>90</v>
      </c>
      <c r="Z76" s="6" t="s">
        <v>28</v>
      </c>
      <c r="AA76" s="28" t="s">
        <v>30</v>
      </c>
      <c r="AB76" s="6">
        <v>89.999420000000001</v>
      </c>
      <c r="AC76" s="6">
        <v>89.999679999999998</v>
      </c>
      <c r="AD76" s="6">
        <v>89.999880000000005</v>
      </c>
      <c r="AE76" s="6">
        <v>89.999769999999998</v>
      </c>
      <c r="AF76" s="6">
        <v>89.999570000000006</v>
      </c>
      <c r="AG76" s="6" t="s">
        <v>28</v>
      </c>
      <c r="AI76" s="6">
        <f t="shared" si="18"/>
        <v>89.99966400000001</v>
      </c>
      <c r="AJ76" s="6" t="s">
        <v>28</v>
      </c>
      <c r="AK76" s="6">
        <f t="shared" si="19"/>
        <v>1.778482499211844E-4</v>
      </c>
      <c r="AL76" s="6" t="s">
        <v>28</v>
      </c>
      <c r="AM76" s="6">
        <v>1.0000000000000001E-5</v>
      </c>
      <c r="AN76" s="6" t="s">
        <v>28</v>
      </c>
    </row>
    <row r="77" spans="1:40" x14ac:dyDescent="0.3">
      <c r="A77" s="6"/>
      <c r="B77" s="6"/>
      <c r="C77" s="6"/>
      <c r="D77" s="31">
        <v>100</v>
      </c>
      <c r="E77" s="6" t="s">
        <v>28</v>
      </c>
      <c r="F77" s="32" t="s">
        <v>29</v>
      </c>
      <c r="G77" s="6">
        <v>100</v>
      </c>
      <c r="H77" s="6">
        <v>100</v>
      </c>
      <c r="I77" s="6">
        <v>100</v>
      </c>
      <c r="J77" s="6">
        <v>100</v>
      </c>
      <c r="K77" s="6">
        <v>100</v>
      </c>
      <c r="L77" s="6" t="s">
        <v>28</v>
      </c>
      <c r="N77" s="6">
        <f t="shared" si="16"/>
        <v>100</v>
      </c>
      <c r="O77" s="6" t="s">
        <v>28</v>
      </c>
      <c r="P77" s="6">
        <f t="shared" si="17"/>
        <v>0</v>
      </c>
      <c r="Q77" s="6" t="s">
        <v>28</v>
      </c>
      <c r="R77" s="6">
        <v>1E-4</v>
      </c>
      <c r="S77" s="6" t="s">
        <v>28</v>
      </c>
      <c r="V77" s="6"/>
      <c r="W77" s="6"/>
      <c r="X77" s="6"/>
      <c r="Y77" s="31">
        <v>100</v>
      </c>
      <c r="Z77" s="6" t="s">
        <v>28</v>
      </c>
      <c r="AA77" s="28" t="s">
        <v>30</v>
      </c>
      <c r="AB77" s="6">
        <v>100.00312</v>
      </c>
      <c r="AC77" s="6">
        <v>100.00313</v>
      </c>
      <c r="AD77" s="6">
        <v>100.00282</v>
      </c>
      <c r="AE77" s="6">
        <v>100.00293000000001</v>
      </c>
      <c r="AF77" s="6">
        <v>100.00349</v>
      </c>
      <c r="AG77" s="6" t="s">
        <v>28</v>
      </c>
      <c r="AI77" s="6">
        <f t="shared" si="18"/>
        <v>100.00309799999999</v>
      </c>
      <c r="AJ77" s="6" t="s">
        <v>28</v>
      </c>
      <c r="AK77" s="6">
        <f t="shared" si="19"/>
        <v>2.5528415540196256E-4</v>
      </c>
      <c r="AL77" s="6" t="s">
        <v>28</v>
      </c>
      <c r="AM77" s="6">
        <v>1.0000000000000001E-5</v>
      </c>
      <c r="AN77" s="6" t="s">
        <v>28</v>
      </c>
    </row>
    <row r="78" spans="1:40" x14ac:dyDescent="0.3">
      <c r="D78" s="33"/>
    </row>
    <row r="79" spans="1:40" x14ac:dyDescent="0.3">
      <c r="A79" s="1" t="s">
        <v>35</v>
      </c>
    </row>
    <row r="80" spans="1:40" ht="15.5" x14ac:dyDescent="0.3">
      <c r="A80" s="25" t="s">
        <v>24</v>
      </c>
      <c r="B80" s="26"/>
      <c r="C80" s="25" t="s">
        <v>25</v>
      </c>
      <c r="E80" s="26"/>
      <c r="F80" s="26"/>
      <c r="G80" s="26"/>
      <c r="H80" s="26"/>
      <c r="I80" s="26"/>
      <c r="J80" s="26"/>
      <c r="K80" s="26"/>
      <c r="L80" s="26"/>
    </row>
    <row r="81" spans="1:40" x14ac:dyDescent="0.3">
      <c r="A81" s="93" t="s">
        <v>18</v>
      </c>
      <c r="B81" s="93"/>
      <c r="C81" s="104" t="s">
        <v>26</v>
      </c>
      <c r="D81" s="105"/>
      <c r="E81" s="105"/>
      <c r="F81" s="106"/>
      <c r="G81" s="110" t="s">
        <v>16</v>
      </c>
      <c r="H81" s="110"/>
      <c r="I81" s="110"/>
      <c r="J81" s="110"/>
      <c r="K81" s="110"/>
      <c r="L81" s="110"/>
      <c r="N81" s="103" t="s">
        <v>39</v>
      </c>
      <c r="O81" s="103"/>
      <c r="P81" s="103" t="s">
        <v>40</v>
      </c>
      <c r="Q81" s="103"/>
      <c r="R81" s="103" t="s">
        <v>41</v>
      </c>
      <c r="S81" s="103"/>
      <c r="T81" s="23"/>
      <c r="V81" s="93" t="s">
        <v>18</v>
      </c>
      <c r="W81" s="93"/>
      <c r="X81" s="93" t="s">
        <v>26</v>
      </c>
      <c r="Y81" s="93"/>
      <c r="Z81" s="93"/>
      <c r="AA81" s="93"/>
      <c r="AB81" s="110" t="s">
        <v>83</v>
      </c>
      <c r="AC81" s="110"/>
      <c r="AD81" s="110"/>
      <c r="AE81" s="110"/>
      <c r="AF81" s="110"/>
      <c r="AG81" s="110"/>
      <c r="AI81" s="103" t="s">
        <v>39</v>
      </c>
      <c r="AJ81" s="103"/>
      <c r="AK81" s="103" t="s">
        <v>40</v>
      </c>
      <c r="AL81" s="103"/>
      <c r="AM81" s="103" t="s">
        <v>41</v>
      </c>
      <c r="AN81" s="103"/>
    </row>
    <row r="82" spans="1:40" x14ac:dyDescent="0.3">
      <c r="A82" s="93"/>
      <c r="B82" s="93"/>
      <c r="C82" s="107"/>
      <c r="D82" s="108"/>
      <c r="E82" s="108"/>
      <c r="F82" s="109"/>
      <c r="G82" s="58">
        <v>1</v>
      </c>
      <c r="H82" s="58">
        <v>2</v>
      </c>
      <c r="I82" s="58">
        <v>3</v>
      </c>
      <c r="J82" s="58">
        <v>4</v>
      </c>
      <c r="K82" s="58">
        <v>5</v>
      </c>
      <c r="L82" s="58" t="s">
        <v>14</v>
      </c>
      <c r="N82" s="112"/>
      <c r="O82" s="112"/>
      <c r="P82" s="112"/>
      <c r="Q82" s="112"/>
      <c r="R82" s="103"/>
      <c r="S82" s="103"/>
      <c r="T82" s="23"/>
      <c r="V82" s="93"/>
      <c r="W82" s="93"/>
      <c r="X82" s="93"/>
      <c r="Y82" s="93"/>
      <c r="Z82" s="93"/>
      <c r="AA82" s="93"/>
      <c r="AB82" s="27">
        <v>1</v>
      </c>
      <c r="AC82" s="27">
        <v>2</v>
      </c>
      <c r="AD82" s="27">
        <v>3</v>
      </c>
      <c r="AE82" s="27">
        <v>4</v>
      </c>
      <c r="AF82" s="27">
        <v>5</v>
      </c>
      <c r="AG82" s="27" t="s">
        <v>14</v>
      </c>
      <c r="AI82" s="103"/>
      <c r="AJ82" s="103"/>
      <c r="AK82" s="103"/>
      <c r="AL82" s="103"/>
      <c r="AM82" s="103"/>
      <c r="AN82" s="103"/>
    </row>
    <row r="83" spans="1:40" x14ac:dyDescent="0.3">
      <c r="A83" s="6">
        <v>20</v>
      </c>
      <c r="B83" s="6" t="s">
        <v>28</v>
      </c>
      <c r="C83" s="28" t="s">
        <v>31</v>
      </c>
      <c r="D83" s="6">
        <v>20</v>
      </c>
      <c r="E83" s="6" t="s">
        <v>28</v>
      </c>
      <c r="F83" s="57" t="s">
        <v>29</v>
      </c>
      <c r="G83" s="6">
        <v>19.997900000000001</v>
      </c>
      <c r="H83" s="6">
        <v>19.997699999999998</v>
      </c>
      <c r="I83" s="6">
        <v>19.998100000000001</v>
      </c>
      <c r="J83" s="6">
        <v>19.997799999999998</v>
      </c>
      <c r="K83" s="6">
        <v>19.997399999999999</v>
      </c>
      <c r="L83" s="6" t="s">
        <v>28</v>
      </c>
      <c r="M83" s="6"/>
      <c r="N83" s="6">
        <f>AVERAGE(G83:K83)</f>
        <v>19.997779999999999</v>
      </c>
      <c r="O83" s="6" t="s">
        <v>28</v>
      </c>
      <c r="P83" s="6">
        <f>_xlfn.STDEV.S(G83:K83)</f>
        <v>2.588435821118022E-4</v>
      </c>
      <c r="Q83" s="6" t="s">
        <v>28</v>
      </c>
      <c r="V83" s="6"/>
      <c r="W83" s="6"/>
      <c r="X83" s="28" t="s">
        <v>31</v>
      </c>
      <c r="Y83" s="6">
        <v>20</v>
      </c>
      <c r="Z83" s="6" t="s">
        <v>28</v>
      </c>
      <c r="AA83" s="28" t="s">
        <v>30</v>
      </c>
      <c r="AB83" s="6">
        <v>19.99972</v>
      </c>
      <c r="AC83" s="6">
        <v>19.999590000000001</v>
      </c>
      <c r="AD83" s="6">
        <v>19.99962</v>
      </c>
      <c r="AE83" s="6">
        <v>19.999559999999999</v>
      </c>
      <c r="AF83" s="6">
        <v>19.99945</v>
      </c>
      <c r="AG83" s="6" t="s">
        <v>28</v>
      </c>
      <c r="AI83" s="1">
        <f>AVERAGE(AB83:AF83)</f>
        <v>19.999587999999999</v>
      </c>
      <c r="AJ83" s="1" t="s">
        <v>28</v>
      </c>
      <c r="AK83" s="1">
        <f>_xlfn.STDEV.S(AB83:AF83)</f>
        <v>9.7826376811419803E-5</v>
      </c>
      <c r="AL83" s="1" t="s">
        <v>28</v>
      </c>
    </row>
    <row r="84" spans="1:40" x14ac:dyDescent="0.3">
      <c r="A84" s="6"/>
      <c r="B84" s="6"/>
      <c r="C84" s="28" t="s">
        <v>32</v>
      </c>
      <c r="D84" s="6">
        <v>20</v>
      </c>
      <c r="E84" s="6" t="s">
        <v>28</v>
      </c>
      <c r="F84" s="57" t="s">
        <v>29</v>
      </c>
      <c r="G84" s="6">
        <v>-19.999200000000002</v>
      </c>
      <c r="H84" s="6">
        <v>-19.9983</v>
      </c>
      <c r="I84" s="6">
        <v>-19.997900000000001</v>
      </c>
      <c r="J84" s="6">
        <v>-19.997499999999999</v>
      </c>
      <c r="K84" s="6">
        <v>-19.998000000000001</v>
      </c>
      <c r="L84" s="6" t="s">
        <v>28</v>
      </c>
      <c r="M84" s="6"/>
      <c r="N84" s="6">
        <f>AVERAGE(G84:K84)</f>
        <v>-19.998180000000001</v>
      </c>
      <c r="O84" s="6" t="s">
        <v>28</v>
      </c>
      <c r="P84" s="6">
        <f>_xlfn.STDEV.S(G84:K84)</f>
        <v>6.3796551631034311E-4</v>
      </c>
      <c r="Q84" s="6" t="s">
        <v>28</v>
      </c>
      <c r="V84" s="6"/>
      <c r="W84" s="6"/>
      <c r="X84" s="28" t="s">
        <v>32</v>
      </c>
      <c r="Y84" s="6">
        <v>20</v>
      </c>
      <c r="Z84" s="6" t="s">
        <v>28</v>
      </c>
      <c r="AA84" s="28" t="s">
        <v>30</v>
      </c>
      <c r="AB84" s="6">
        <v>-20.00104</v>
      </c>
      <c r="AC84" s="6">
        <v>-20.00113</v>
      </c>
      <c r="AD84" s="6">
        <v>-20.001080000000002</v>
      </c>
      <c r="AE84" s="6">
        <v>-20.00112</v>
      </c>
      <c r="AF84" s="6">
        <v>-20.001080000000002</v>
      </c>
      <c r="AG84" s="6" t="s">
        <v>28</v>
      </c>
      <c r="AI84" s="1">
        <f>AVERAGE(AB84:AF84)</f>
        <v>-20.001089999999998</v>
      </c>
      <c r="AJ84" s="1" t="s">
        <v>28</v>
      </c>
      <c r="AK84" s="1">
        <f>_xlfn.STDEV.S(AB84:AF84)</f>
        <v>3.6055512754506592E-5</v>
      </c>
      <c r="AL84" s="1" t="s">
        <v>28</v>
      </c>
    </row>
    <row r="85" spans="1:40" x14ac:dyDescent="0.3">
      <c r="F85" s="1" t="s">
        <v>25</v>
      </c>
      <c r="G85" s="6">
        <f>(G83+G84)/2</f>
        <v>-6.5000000000026148E-4</v>
      </c>
      <c r="H85" s="6">
        <f t="shared" ref="H85:K85" si="20">(H83+H84)/2</f>
        <v>-3.0000000000107718E-4</v>
      </c>
      <c r="I85" s="6">
        <f t="shared" si="20"/>
        <v>9.9999999999766942E-5</v>
      </c>
      <c r="J85" s="6">
        <f t="shared" si="20"/>
        <v>1.4999999999965041E-4</v>
      </c>
      <c r="K85" s="6">
        <f t="shared" si="20"/>
        <v>-3.0000000000107718E-4</v>
      </c>
      <c r="L85" s="6" t="s">
        <v>28</v>
      </c>
      <c r="M85" s="6"/>
      <c r="N85" s="6">
        <f>AVERAGE(G85:K85)</f>
        <v>-2.0000000000059971E-4</v>
      </c>
      <c r="O85" s="6" t="s">
        <v>28</v>
      </c>
      <c r="P85" s="6">
        <f>_xlfn.STDEV.S(G85:K85)</f>
        <v>3.2977264895692974E-4</v>
      </c>
      <c r="Q85" s="6" t="s">
        <v>28</v>
      </c>
      <c r="V85" s="6"/>
      <c r="W85" s="6"/>
      <c r="X85" s="6"/>
      <c r="Y85" s="6"/>
      <c r="Z85" s="6"/>
      <c r="AA85" s="6" t="s">
        <v>25</v>
      </c>
      <c r="AB85" s="6">
        <f>(AB83+AB84)/2</f>
        <v>-6.599999999998829E-4</v>
      </c>
      <c r="AC85" s="6">
        <f t="shared" ref="AC85" si="21">(AC83+AC84)/2</f>
        <v>-7.6999999999927127E-4</v>
      </c>
      <c r="AD85" s="6">
        <f t="shared" ref="AD85" si="22">(AD83+AD84)/2</f>
        <v>-7.3000000000078558E-4</v>
      </c>
      <c r="AE85" s="6">
        <f t="shared" ref="AE85" si="23">(AE83+AE84)/2</f>
        <v>-7.8000000000066905E-4</v>
      </c>
      <c r="AF85" s="6">
        <f t="shared" ref="AF85" si="24">(AF83+AF84)/2</f>
        <v>-8.1500000000112038E-4</v>
      </c>
      <c r="AG85" s="6" t="s">
        <v>28</v>
      </c>
      <c r="AI85" s="1">
        <f>AVERAGE(AB85:AF85)</f>
        <v>-7.5100000000034579E-4</v>
      </c>
      <c r="AJ85" s="1" t="s">
        <v>28</v>
      </c>
      <c r="AK85" s="1">
        <f>_xlfn.STDEV.S(AB85:AF85)</f>
        <v>5.9203040462764326E-5</v>
      </c>
      <c r="AL85" s="1" t="s">
        <v>28</v>
      </c>
    </row>
    <row r="88" spans="1:40" ht="15" x14ac:dyDescent="0.3">
      <c r="A88" s="25" t="s">
        <v>37</v>
      </c>
      <c r="B88" s="29"/>
      <c r="C88" s="29"/>
      <c r="D88" s="29"/>
      <c r="E88" s="29"/>
      <c r="F88" s="29"/>
      <c r="G88" s="30"/>
      <c r="H88" s="30"/>
      <c r="I88" s="30"/>
      <c r="J88" s="30"/>
      <c r="K88" s="30"/>
      <c r="L88" s="30"/>
      <c r="V88" s="25" t="s">
        <v>37</v>
      </c>
      <c r="W88" s="29"/>
      <c r="X88" s="29"/>
      <c r="Y88" s="29"/>
      <c r="Z88" s="29"/>
      <c r="AA88" s="29"/>
      <c r="AB88" s="30"/>
      <c r="AC88" s="30"/>
      <c r="AD88" s="30"/>
      <c r="AE88" s="30"/>
      <c r="AF88" s="30"/>
      <c r="AG88" s="30"/>
    </row>
    <row r="89" spans="1:40" x14ac:dyDescent="0.3">
      <c r="A89" s="93" t="s">
        <v>33</v>
      </c>
      <c r="B89" s="93"/>
      <c r="C89" s="104" t="s">
        <v>26</v>
      </c>
      <c r="D89" s="105"/>
      <c r="E89" s="105"/>
      <c r="F89" s="106"/>
      <c r="G89" s="110" t="s">
        <v>16</v>
      </c>
      <c r="H89" s="110"/>
      <c r="I89" s="110"/>
      <c r="J89" s="110"/>
      <c r="K89" s="110"/>
      <c r="L89" s="110"/>
      <c r="N89" s="111" t="s">
        <v>39</v>
      </c>
      <c r="O89" s="111"/>
      <c r="P89" s="111" t="s">
        <v>40</v>
      </c>
      <c r="Q89" s="111"/>
      <c r="R89" s="103" t="s">
        <v>41</v>
      </c>
      <c r="S89" s="103"/>
      <c r="T89" s="23"/>
      <c r="V89" s="93" t="s">
        <v>33</v>
      </c>
      <c r="W89" s="93"/>
      <c r="X89" s="104" t="s">
        <v>26</v>
      </c>
      <c r="Y89" s="105"/>
      <c r="Z89" s="105"/>
      <c r="AA89" s="106"/>
      <c r="AB89" s="110" t="s">
        <v>42</v>
      </c>
      <c r="AC89" s="110"/>
      <c r="AD89" s="110"/>
      <c r="AE89" s="110"/>
      <c r="AF89" s="110"/>
      <c r="AG89" s="110"/>
      <c r="AI89" s="103" t="s">
        <v>39</v>
      </c>
      <c r="AJ89" s="103"/>
      <c r="AK89" s="103" t="s">
        <v>40</v>
      </c>
      <c r="AL89" s="103"/>
      <c r="AM89" s="103" t="s">
        <v>41</v>
      </c>
      <c r="AN89" s="103"/>
    </row>
    <row r="90" spans="1:40" x14ac:dyDescent="0.3">
      <c r="A90" s="93"/>
      <c r="B90" s="93"/>
      <c r="C90" s="107"/>
      <c r="D90" s="108"/>
      <c r="E90" s="108"/>
      <c r="F90" s="109"/>
      <c r="G90" s="27">
        <v>1</v>
      </c>
      <c r="H90" s="27">
        <v>2</v>
      </c>
      <c r="I90" s="27">
        <v>3</v>
      </c>
      <c r="J90" s="27">
        <v>4</v>
      </c>
      <c r="K90" s="27">
        <v>5</v>
      </c>
      <c r="L90" s="27" t="s">
        <v>14</v>
      </c>
      <c r="N90" s="111"/>
      <c r="O90" s="111"/>
      <c r="P90" s="111"/>
      <c r="Q90" s="111"/>
      <c r="R90" s="103"/>
      <c r="S90" s="103"/>
      <c r="T90" s="23"/>
      <c r="V90" s="93"/>
      <c r="W90" s="93"/>
      <c r="X90" s="107"/>
      <c r="Y90" s="108"/>
      <c r="Z90" s="108"/>
      <c r="AA90" s="109"/>
      <c r="AB90" s="27">
        <v>1</v>
      </c>
      <c r="AC90" s="27">
        <v>2</v>
      </c>
      <c r="AD90" s="27">
        <v>3</v>
      </c>
      <c r="AE90" s="27">
        <v>4</v>
      </c>
      <c r="AF90" s="27">
        <v>5</v>
      </c>
      <c r="AG90" s="27" t="s">
        <v>14</v>
      </c>
      <c r="AI90" s="103"/>
      <c r="AJ90" s="103"/>
      <c r="AK90" s="103"/>
      <c r="AL90" s="103"/>
      <c r="AM90" s="103"/>
      <c r="AN90" s="103"/>
    </row>
    <row r="91" spans="1:40" x14ac:dyDescent="0.3">
      <c r="A91" s="6"/>
      <c r="B91" s="6"/>
      <c r="C91" s="6"/>
      <c r="D91" s="31">
        <v>-10</v>
      </c>
      <c r="E91" s="6" t="s">
        <v>28</v>
      </c>
      <c r="F91" s="28" t="s">
        <v>29</v>
      </c>
      <c r="G91" s="6">
        <v>-10</v>
      </c>
      <c r="H91" s="6">
        <v>-10</v>
      </c>
      <c r="I91" s="6">
        <v>-10</v>
      </c>
      <c r="J91" s="6">
        <v>-10</v>
      </c>
      <c r="K91" s="6">
        <v>-10</v>
      </c>
      <c r="L91" s="6" t="s">
        <v>28</v>
      </c>
      <c r="N91" s="6">
        <f>AVERAGE(G91:K91)</f>
        <v>-10</v>
      </c>
      <c r="O91" s="6" t="s">
        <v>28</v>
      </c>
      <c r="P91" s="6">
        <f>_xlfn.STDEV.S(G91:K91)</f>
        <v>0</v>
      </c>
      <c r="Q91" s="6" t="s">
        <v>28</v>
      </c>
      <c r="R91" s="6">
        <v>1E-4</v>
      </c>
      <c r="S91" s="6"/>
      <c r="V91" s="6"/>
      <c r="W91" s="6"/>
      <c r="X91" s="6"/>
      <c r="Y91" s="31">
        <v>-10</v>
      </c>
      <c r="Z91" s="6" t="s">
        <v>28</v>
      </c>
      <c r="AA91" s="28" t="s">
        <v>30</v>
      </c>
      <c r="AB91" s="6">
        <v>-10.00079</v>
      </c>
      <c r="AC91" s="6">
        <v>-10.000780000000001</v>
      </c>
      <c r="AD91" s="6">
        <v>-10.00085</v>
      </c>
      <c r="AE91" s="6">
        <v>-10.000859999999999</v>
      </c>
      <c r="AF91" s="6">
        <v>-10.00088</v>
      </c>
      <c r="AG91" s="6" t="s">
        <v>28</v>
      </c>
      <c r="AI91" s="6">
        <f>AVERAGE(AB91:AF91)</f>
        <v>-10.000832000000001</v>
      </c>
      <c r="AJ91" s="6" t="s">
        <v>28</v>
      </c>
      <c r="AK91" s="6">
        <f>_xlfn.STDEV.S(AB91:AF91)</f>
        <v>4.4384682042084764E-5</v>
      </c>
      <c r="AL91" s="6" t="s">
        <v>28</v>
      </c>
      <c r="AM91" s="6">
        <v>1.0000000000000001E-5</v>
      </c>
      <c r="AN91" s="6" t="s">
        <v>28</v>
      </c>
    </row>
    <row r="92" spans="1:40" x14ac:dyDescent="0.3">
      <c r="A92" s="6"/>
      <c r="B92" s="6"/>
      <c r="C92" s="6"/>
      <c r="D92" s="31">
        <v>-5</v>
      </c>
      <c r="E92" s="6" t="s">
        <v>28</v>
      </c>
      <c r="F92" s="28" t="s">
        <v>29</v>
      </c>
      <c r="G92" s="6">
        <v>-5</v>
      </c>
      <c r="H92" s="6">
        <v>-5</v>
      </c>
      <c r="I92" s="6">
        <v>-5</v>
      </c>
      <c r="J92" s="6">
        <v>-5</v>
      </c>
      <c r="K92" s="6">
        <v>-5</v>
      </c>
      <c r="L92" s="6" t="s">
        <v>28</v>
      </c>
      <c r="N92" s="6">
        <f t="shared" ref="N92:N112" si="25">AVERAGE(G92:K92)</f>
        <v>-5</v>
      </c>
      <c r="O92" s="6" t="s">
        <v>28</v>
      </c>
      <c r="P92" s="6">
        <f t="shared" ref="P92:P112" si="26">_xlfn.STDEV.S(G92:K92)</f>
        <v>0</v>
      </c>
      <c r="Q92" s="6" t="s">
        <v>28</v>
      </c>
      <c r="R92" s="6">
        <v>1E-4</v>
      </c>
      <c r="S92" s="6"/>
      <c r="V92" s="6"/>
      <c r="W92" s="6"/>
      <c r="X92" s="6"/>
      <c r="Y92" s="31">
        <v>-5</v>
      </c>
      <c r="Z92" s="6" t="s">
        <v>28</v>
      </c>
      <c r="AA92" s="28" t="s">
        <v>30</v>
      </c>
      <c r="AB92" s="6">
        <v>-5.00082</v>
      </c>
      <c r="AC92" s="6">
        <v>-4.9999599999999997</v>
      </c>
      <c r="AD92" s="6">
        <v>-4.9999099999999999</v>
      </c>
      <c r="AE92" s="6">
        <v>-4.9999200000000004</v>
      </c>
      <c r="AF92" s="6">
        <v>-4.9999500000000001</v>
      </c>
      <c r="AG92" s="6" t="s">
        <v>28</v>
      </c>
      <c r="AI92" s="6">
        <f t="shared" ref="AI92:AI112" si="27">AVERAGE(AB92:AF92)</f>
        <v>-5.0001119999999997</v>
      </c>
      <c r="AJ92" s="6" t="s">
        <v>28</v>
      </c>
      <c r="AK92" s="6">
        <f t="shared" ref="AK92:AK112" si="28">_xlfn.STDEV.S(AB92:AF92)</f>
        <v>3.9632057731084992E-4</v>
      </c>
      <c r="AL92" s="6" t="s">
        <v>28</v>
      </c>
      <c r="AM92" s="6">
        <v>1.0000000000000001E-5</v>
      </c>
      <c r="AN92" s="6" t="s">
        <v>28</v>
      </c>
    </row>
    <row r="93" spans="1:40" x14ac:dyDescent="0.3">
      <c r="A93" s="6"/>
      <c r="B93" s="6"/>
      <c r="C93" s="6"/>
      <c r="D93" s="31">
        <v>-2</v>
      </c>
      <c r="E93" s="6" t="s">
        <v>28</v>
      </c>
      <c r="F93" s="28" t="s">
        <v>29</v>
      </c>
      <c r="G93" s="6">
        <v>-2</v>
      </c>
      <c r="H93" s="6">
        <v>-2</v>
      </c>
      <c r="I93" s="6">
        <v>-2</v>
      </c>
      <c r="J93" s="6">
        <v>-2</v>
      </c>
      <c r="K93" s="6">
        <v>-2</v>
      </c>
      <c r="L93" s="6" t="s">
        <v>28</v>
      </c>
      <c r="N93" s="6">
        <f t="shared" si="25"/>
        <v>-2</v>
      </c>
      <c r="O93" s="6" t="s">
        <v>28</v>
      </c>
      <c r="P93" s="6">
        <f t="shared" si="26"/>
        <v>0</v>
      </c>
      <c r="Q93" s="6" t="s">
        <v>28</v>
      </c>
      <c r="R93" s="6">
        <v>1E-4</v>
      </c>
      <c r="S93" s="6"/>
      <c r="V93" s="6"/>
      <c r="W93" s="6"/>
      <c r="X93" s="6"/>
      <c r="Y93" s="31">
        <v>-2</v>
      </c>
      <c r="Z93" s="6" t="s">
        <v>28</v>
      </c>
      <c r="AA93" s="28" t="s">
        <v>30</v>
      </c>
      <c r="AB93" s="6">
        <v>-2.0006499999999998</v>
      </c>
      <c r="AC93" s="6">
        <v>-2.00068</v>
      </c>
      <c r="AD93" s="6">
        <v>-2.0007899999999998</v>
      </c>
      <c r="AE93" s="6">
        <v>-2.0006499999999998</v>
      </c>
      <c r="AF93" s="6">
        <v>-2.0006300000000001</v>
      </c>
      <c r="AG93" s="6" t="s">
        <v>28</v>
      </c>
      <c r="AI93" s="6">
        <f t="shared" si="27"/>
        <v>-2.00068</v>
      </c>
      <c r="AJ93" s="6" t="s">
        <v>28</v>
      </c>
      <c r="AK93" s="6">
        <f t="shared" si="28"/>
        <v>6.4031242374279823E-5</v>
      </c>
      <c r="AL93" s="6" t="s">
        <v>28</v>
      </c>
      <c r="AM93" s="6">
        <v>1.0000000000000001E-5</v>
      </c>
      <c r="AN93" s="6" t="s">
        <v>28</v>
      </c>
    </row>
    <row r="94" spans="1:40" x14ac:dyDescent="0.3">
      <c r="A94" s="6"/>
      <c r="B94" s="6"/>
      <c r="C94" s="6"/>
      <c r="D94" s="31">
        <v>0</v>
      </c>
      <c r="E94" s="6" t="s">
        <v>28</v>
      </c>
      <c r="F94" s="28" t="s">
        <v>29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 t="s">
        <v>28</v>
      </c>
      <c r="N94" s="6">
        <f t="shared" si="25"/>
        <v>0</v>
      </c>
      <c r="O94" s="6" t="s">
        <v>28</v>
      </c>
      <c r="P94" s="6">
        <f t="shared" si="26"/>
        <v>0</v>
      </c>
      <c r="Q94" s="6" t="s">
        <v>28</v>
      </c>
      <c r="R94" s="6">
        <v>1E-4</v>
      </c>
      <c r="S94" s="6"/>
      <c r="V94" s="6"/>
      <c r="W94" s="6"/>
      <c r="X94" s="6"/>
      <c r="Y94" s="31">
        <v>0</v>
      </c>
      <c r="Z94" s="6" t="s">
        <v>28</v>
      </c>
      <c r="AA94" s="28" t="s">
        <v>30</v>
      </c>
      <c r="AB94" s="6">
        <v>-6.4999999999999997E-4</v>
      </c>
      <c r="AC94" s="6">
        <v>-6.4999999999999997E-4</v>
      </c>
      <c r="AD94" s="6">
        <v>-6.4999999999999997E-4</v>
      </c>
      <c r="AE94" s="6">
        <v>-6.6E-4</v>
      </c>
      <c r="AF94" s="6">
        <v>-6.6E-4</v>
      </c>
      <c r="AG94" s="6" t="s">
        <v>28</v>
      </c>
      <c r="AI94" s="6">
        <f>AVERAGE(AB94:AF94)</f>
        <v>-6.5399999999999996E-4</v>
      </c>
      <c r="AJ94" s="6" t="s">
        <v>28</v>
      </c>
      <c r="AK94" s="6">
        <f t="shared" si="28"/>
        <v>5.4772255750516749E-6</v>
      </c>
      <c r="AL94" s="6" t="s">
        <v>28</v>
      </c>
      <c r="AM94" s="6">
        <v>1.0000000000000001E-5</v>
      </c>
      <c r="AN94" s="6" t="s">
        <v>28</v>
      </c>
    </row>
    <row r="95" spans="1:40" x14ac:dyDescent="0.3">
      <c r="A95" s="6"/>
      <c r="B95" s="6"/>
      <c r="C95" s="6"/>
      <c r="D95" s="31">
        <v>2</v>
      </c>
      <c r="E95" s="6" t="s">
        <v>28</v>
      </c>
      <c r="F95" s="28" t="s">
        <v>29</v>
      </c>
      <c r="G95" s="6">
        <v>2</v>
      </c>
      <c r="H95" s="6">
        <v>2</v>
      </c>
      <c r="I95" s="6">
        <v>2</v>
      </c>
      <c r="J95" s="6">
        <v>2</v>
      </c>
      <c r="K95" s="6">
        <v>2</v>
      </c>
      <c r="L95" s="6" t="s">
        <v>28</v>
      </c>
      <c r="N95" s="6">
        <f t="shared" si="25"/>
        <v>2</v>
      </c>
      <c r="O95" s="6" t="s">
        <v>28</v>
      </c>
      <c r="P95" s="6">
        <f t="shared" si="26"/>
        <v>0</v>
      </c>
      <c r="Q95" s="6" t="s">
        <v>28</v>
      </c>
      <c r="R95" s="6">
        <v>1E-4</v>
      </c>
      <c r="S95" s="6"/>
      <c r="V95" s="6"/>
      <c r="W95" s="6"/>
      <c r="X95" s="6"/>
      <c r="Y95" s="31">
        <v>2</v>
      </c>
      <c r="Z95" s="6" t="s">
        <v>28</v>
      </c>
      <c r="AA95" s="28" t="s">
        <v>30</v>
      </c>
      <c r="AB95" s="6">
        <v>1.99929</v>
      </c>
      <c r="AC95" s="6">
        <v>1.99936</v>
      </c>
      <c r="AD95" s="6">
        <v>1.9994400000000001</v>
      </c>
      <c r="AE95" s="6">
        <v>1.99936</v>
      </c>
      <c r="AF95" s="6">
        <v>1.99932</v>
      </c>
      <c r="AG95" s="6" t="s">
        <v>28</v>
      </c>
      <c r="AI95" s="6">
        <f t="shared" si="27"/>
        <v>1.9993540000000003</v>
      </c>
      <c r="AJ95" s="6" t="s">
        <v>28</v>
      </c>
      <c r="AK95" s="6">
        <f t="shared" si="28"/>
        <v>5.6391488719527388E-5</v>
      </c>
      <c r="AL95" s="6" t="s">
        <v>28</v>
      </c>
      <c r="AM95" s="6">
        <v>1.0000000000000001E-5</v>
      </c>
      <c r="AN95" s="6" t="s">
        <v>28</v>
      </c>
    </row>
    <row r="96" spans="1:40" x14ac:dyDescent="0.3">
      <c r="A96" s="6"/>
      <c r="B96" s="6"/>
      <c r="C96" s="6"/>
      <c r="D96" s="31">
        <v>4</v>
      </c>
      <c r="E96" s="6" t="s">
        <v>28</v>
      </c>
      <c r="F96" s="28" t="s">
        <v>29</v>
      </c>
      <c r="G96" s="6">
        <v>4</v>
      </c>
      <c r="H96" s="6">
        <v>4</v>
      </c>
      <c r="I96" s="6">
        <v>4</v>
      </c>
      <c r="J96" s="6">
        <v>4</v>
      </c>
      <c r="K96" s="6">
        <v>4</v>
      </c>
      <c r="L96" s="6" t="s">
        <v>28</v>
      </c>
      <c r="N96" s="6">
        <f t="shared" si="25"/>
        <v>4</v>
      </c>
      <c r="O96" s="6" t="s">
        <v>28</v>
      </c>
      <c r="P96" s="6">
        <f t="shared" si="26"/>
        <v>0</v>
      </c>
      <c r="Q96" s="6" t="s">
        <v>28</v>
      </c>
      <c r="R96" s="6">
        <v>1E-4</v>
      </c>
      <c r="S96" s="6"/>
      <c r="V96" s="6"/>
      <c r="W96" s="6"/>
      <c r="X96" s="6"/>
      <c r="Y96" s="31">
        <v>4</v>
      </c>
      <c r="Z96" s="6" t="s">
        <v>28</v>
      </c>
      <c r="AA96" s="28" t="s">
        <v>30</v>
      </c>
      <c r="AB96" s="6">
        <v>3.9994800000000001</v>
      </c>
      <c r="AC96" s="6">
        <v>3.9994800000000001</v>
      </c>
      <c r="AD96" s="6">
        <v>3.9993699999999999</v>
      </c>
      <c r="AE96" s="6">
        <v>3.9993400000000001</v>
      </c>
      <c r="AF96" s="6">
        <v>3.9993300000000001</v>
      </c>
      <c r="AG96" s="6" t="s">
        <v>28</v>
      </c>
      <c r="AI96" s="6">
        <f t="shared" si="27"/>
        <v>3.9994000000000001</v>
      </c>
      <c r="AJ96" s="6" t="s">
        <v>28</v>
      </c>
      <c r="AK96" s="6">
        <f t="shared" si="28"/>
        <v>7.4498322128812574E-5</v>
      </c>
      <c r="AL96" s="6" t="s">
        <v>28</v>
      </c>
      <c r="AM96" s="6">
        <v>1.0000000000000001E-5</v>
      </c>
      <c r="AN96" s="6" t="s">
        <v>28</v>
      </c>
    </row>
    <row r="97" spans="1:40" x14ac:dyDescent="0.3">
      <c r="A97" s="6"/>
      <c r="B97" s="6"/>
      <c r="C97" s="6"/>
      <c r="D97" s="31">
        <v>5</v>
      </c>
      <c r="E97" s="6" t="s">
        <v>28</v>
      </c>
      <c r="F97" s="28" t="s">
        <v>29</v>
      </c>
      <c r="G97" s="6">
        <v>5</v>
      </c>
      <c r="H97" s="6">
        <v>5</v>
      </c>
      <c r="I97" s="6">
        <v>5</v>
      </c>
      <c r="J97" s="6">
        <v>5</v>
      </c>
      <c r="K97" s="6">
        <v>5</v>
      </c>
      <c r="L97" s="6" t="s">
        <v>28</v>
      </c>
      <c r="N97" s="6">
        <f t="shared" si="25"/>
        <v>5</v>
      </c>
      <c r="O97" s="6" t="s">
        <v>28</v>
      </c>
      <c r="P97" s="6">
        <f t="shared" si="26"/>
        <v>0</v>
      </c>
      <c r="Q97" s="6" t="s">
        <v>28</v>
      </c>
      <c r="R97" s="6">
        <v>1E-4</v>
      </c>
      <c r="S97" s="6"/>
      <c r="V97" s="6"/>
      <c r="W97" s="6"/>
      <c r="X97" s="6"/>
      <c r="Y97" s="31">
        <v>5</v>
      </c>
      <c r="Z97" s="6" t="s">
        <v>28</v>
      </c>
      <c r="AA97" s="28" t="s">
        <v>30</v>
      </c>
      <c r="AB97" s="6">
        <v>4.9994199999999998</v>
      </c>
      <c r="AC97" s="6">
        <v>4.9992799999999997</v>
      </c>
      <c r="AD97" s="6">
        <v>4.9993999999999996</v>
      </c>
      <c r="AE97" s="6">
        <v>4.9995399999999997</v>
      </c>
      <c r="AF97" s="6">
        <v>4.9993400000000001</v>
      </c>
      <c r="AG97" s="6" t="s">
        <v>28</v>
      </c>
      <c r="AI97" s="6">
        <f t="shared" si="27"/>
        <v>4.9993959999999991</v>
      </c>
      <c r="AJ97" s="6" t="s">
        <v>28</v>
      </c>
      <c r="AK97" s="6">
        <f t="shared" si="28"/>
        <v>9.7365291557021893E-5</v>
      </c>
      <c r="AL97" s="6" t="s">
        <v>28</v>
      </c>
      <c r="AM97" s="6">
        <v>1.0000000000000001E-5</v>
      </c>
      <c r="AN97" s="6" t="s">
        <v>28</v>
      </c>
    </row>
    <row r="98" spans="1:40" x14ac:dyDescent="0.3">
      <c r="A98" s="6"/>
      <c r="B98" s="6"/>
      <c r="C98" s="6"/>
      <c r="D98" s="31">
        <v>6</v>
      </c>
      <c r="E98" s="6" t="s">
        <v>28</v>
      </c>
      <c r="F98" s="28" t="s">
        <v>29</v>
      </c>
      <c r="G98" s="15">
        <v>6</v>
      </c>
      <c r="H98" s="15">
        <v>6</v>
      </c>
      <c r="I98" s="15">
        <v>6</v>
      </c>
      <c r="J98" s="15">
        <v>6</v>
      </c>
      <c r="K98" s="15">
        <v>6</v>
      </c>
      <c r="L98" s="6" t="s">
        <v>28</v>
      </c>
      <c r="N98" s="6">
        <f t="shared" si="25"/>
        <v>6</v>
      </c>
      <c r="O98" s="6" t="s">
        <v>28</v>
      </c>
      <c r="P98" s="6">
        <f t="shared" si="26"/>
        <v>0</v>
      </c>
      <c r="Q98" s="6" t="s">
        <v>28</v>
      </c>
      <c r="R98" s="6">
        <v>1E-4</v>
      </c>
      <c r="S98" s="6"/>
      <c r="V98" s="6"/>
      <c r="W98" s="6"/>
      <c r="X98" s="6"/>
      <c r="Y98" s="31">
        <v>6</v>
      </c>
      <c r="Z98" s="6" t="s">
        <v>28</v>
      </c>
      <c r="AA98" s="28" t="s">
        <v>30</v>
      </c>
      <c r="AB98" s="6">
        <v>5.99946</v>
      </c>
      <c r="AC98" s="6">
        <v>5.9994699999999996</v>
      </c>
      <c r="AD98" s="6">
        <v>5.9995900000000004</v>
      </c>
      <c r="AE98" s="6">
        <v>5.9995200000000004</v>
      </c>
      <c r="AF98" s="6">
        <v>5.99939</v>
      </c>
      <c r="AG98" s="6" t="s">
        <v>28</v>
      </c>
      <c r="AI98" s="6">
        <f t="shared" si="27"/>
        <v>5.9994860000000001</v>
      </c>
      <c r="AJ98" s="6" t="s">
        <v>28</v>
      </c>
      <c r="AK98" s="6">
        <f t="shared" si="28"/>
        <v>7.4363969770525296E-5</v>
      </c>
      <c r="AL98" s="6" t="s">
        <v>28</v>
      </c>
      <c r="AM98" s="6">
        <v>1.0000000000000001E-5</v>
      </c>
      <c r="AN98" s="6" t="s">
        <v>28</v>
      </c>
    </row>
    <row r="99" spans="1:40" x14ac:dyDescent="0.3">
      <c r="A99" s="6"/>
      <c r="B99" s="6"/>
      <c r="C99" s="6"/>
      <c r="D99" s="31">
        <v>8</v>
      </c>
      <c r="E99" s="6" t="s">
        <v>28</v>
      </c>
      <c r="F99" s="32" t="s">
        <v>29</v>
      </c>
      <c r="G99" s="6">
        <v>8</v>
      </c>
      <c r="H99" s="6">
        <v>8</v>
      </c>
      <c r="I99" s="6">
        <v>8</v>
      </c>
      <c r="J99" s="6">
        <v>8</v>
      </c>
      <c r="K99" s="6">
        <v>8</v>
      </c>
      <c r="L99" s="6" t="s">
        <v>28</v>
      </c>
      <c r="N99" s="6">
        <f t="shared" si="25"/>
        <v>8</v>
      </c>
      <c r="O99" s="6" t="s">
        <v>28</v>
      </c>
      <c r="P99" s="6">
        <f t="shared" si="26"/>
        <v>0</v>
      </c>
      <c r="Q99" s="6" t="s">
        <v>28</v>
      </c>
      <c r="R99" s="6">
        <v>1E-4</v>
      </c>
      <c r="S99" s="6"/>
      <c r="V99" s="6"/>
      <c r="W99" s="6"/>
      <c r="X99" s="6"/>
      <c r="Y99" s="31">
        <v>8</v>
      </c>
      <c r="Z99" s="6" t="s">
        <v>28</v>
      </c>
      <c r="AA99" s="28" t="s">
        <v>30</v>
      </c>
      <c r="AB99" s="6">
        <v>7.9993800000000004</v>
      </c>
      <c r="AC99" s="6">
        <v>7.9994100000000001</v>
      </c>
      <c r="AD99" s="6">
        <v>7.9994199999999998</v>
      </c>
      <c r="AE99" s="6">
        <v>7.9994399999999999</v>
      </c>
      <c r="AF99" s="6">
        <v>7.9994500000000004</v>
      </c>
      <c r="AG99" s="6" t="s">
        <v>28</v>
      </c>
      <c r="AI99" s="6">
        <f t="shared" si="27"/>
        <v>7.9994200000000006</v>
      </c>
      <c r="AJ99" s="6" t="s">
        <v>28</v>
      </c>
      <c r="AK99" s="6">
        <f t="shared" si="28"/>
        <v>2.7386127875194481E-5</v>
      </c>
      <c r="AL99" s="6" t="s">
        <v>28</v>
      </c>
      <c r="AM99" s="6">
        <v>1.0000000000000001E-5</v>
      </c>
      <c r="AN99" s="6" t="s">
        <v>28</v>
      </c>
    </row>
    <row r="100" spans="1:40" x14ac:dyDescent="0.3">
      <c r="A100" s="6"/>
      <c r="B100" s="6"/>
      <c r="C100" s="6"/>
      <c r="D100" s="31">
        <v>10</v>
      </c>
      <c r="E100" s="6" t="s">
        <v>28</v>
      </c>
      <c r="F100" s="32" t="s">
        <v>29</v>
      </c>
      <c r="G100" s="6">
        <v>10</v>
      </c>
      <c r="H100" s="6">
        <v>10</v>
      </c>
      <c r="I100" s="6">
        <v>10</v>
      </c>
      <c r="J100" s="6">
        <v>10</v>
      </c>
      <c r="K100" s="6">
        <v>10</v>
      </c>
      <c r="L100" s="6" t="s">
        <v>28</v>
      </c>
      <c r="N100" s="6">
        <f t="shared" si="25"/>
        <v>10</v>
      </c>
      <c r="O100" s="6" t="s">
        <v>28</v>
      </c>
      <c r="P100" s="6">
        <f t="shared" si="26"/>
        <v>0</v>
      </c>
      <c r="Q100" s="6" t="s">
        <v>28</v>
      </c>
      <c r="R100" s="6">
        <v>1E-4</v>
      </c>
      <c r="S100" s="6"/>
      <c r="V100" s="6"/>
      <c r="W100" s="6"/>
      <c r="X100" s="6"/>
      <c r="Y100" s="31">
        <v>10</v>
      </c>
      <c r="Z100" s="6" t="s">
        <v>28</v>
      </c>
      <c r="AA100" s="28" t="s">
        <v>30</v>
      </c>
      <c r="AB100" s="6">
        <v>9.9994999999999994</v>
      </c>
      <c r="AC100" s="6">
        <v>9.9995499999999993</v>
      </c>
      <c r="AD100" s="6">
        <v>9.9994399999999999</v>
      </c>
      <c r="AE100" s="6">
        <v>9.9994499999999995</v>
      </c>
      <c r="AF100" s="6">
        <v>9.9993499999999997</v>
      </c>
      <c r="AG100" s="6" t="s">
        <v>28</v>
      </c>
      <c r="AI100" s="6">
        <f t="shared" si="27"/>
        <v>9.9994580000000006</v>
      </c>
      <c r="AJ100" s="6" t="s">
        <v>28</v>
      </c>
      <c r="AK100" s="6">
        <f t="shared" si="28"/>
        <v>7.4632432627985804E-5</v>
      </c>
      <c r="AL100" s="6" t="s">
        <v>28</v>
      </c>
      <c r="AM100" s="6">
        <v>1.0000000000000001E-5</v>
      </c>
      <c r="AN100" s="6" t="s">
        <v>28</v>
      </c>
    </row>
    <row r="101" spans="1:40" x14ac:dyDescent="0.3">
      <c r="A101" s="6"/>
      <c r="B101" s="6"/>
      <c r="C101" s="6"/>
      <c r="D101" s="31">
        <v>12</v>
      </c>
      <c r="E101" s="6" t="s">
        <v>28</v>
      </c>
      <c r="F101" s="32" t="s">
        <v>29</v>
      </c>
      <c r="G101" s="6">
        <v>12</v>
      </c>
      <c r="H101" s="6">
        <v>12</v>
      </c>
      <c r="I101" s="6">
        <v>12</v>
      </c>
      <c r="J101" s="6">
        <v>12</v>
      </c>
      <c r="K101" s="6">
        <v>12</v>
      </c>
      <c r="L101" s="6" t="s">
        <v>28</v>
      </c>
      <c r="N101" s="6">
        <f t="shared" si="25"/>
        <v>12</v>
      </c>
      <c r="O101" s="6" t="s">
        <v>28</v>
      </c>
      <c r="P101" s="6">
        <f t="shared" si="26"/>
        <v>0</v>
      </c>
      <c r="Q101" s="6" t="s">
        <v>28</v>
      </c>
      <c r="R101" s="6">
        <v>1E-4</v>
      </c>
      <c r="S101" s="6"/>
      <c r="V101" s="6"/>
      <c r="W101" s="6"/>
      <c r="X101" s="6"/>
      <c r="Y101" s="31">
        <v>12</v>
      </c>
      <c r="Z101" s="6" t="s">
        <v>28</v>
      </c>
      <c r="AA101" s="28" t="s">
        <v>30</v>
      </c>
      <c r="AB101" s="6">
        <v>11.99954</v>
      </c>
      <c r="AC101" s="6">
        <v>11.99945</v>
      </c>
      <c r="AD101" s="6">
        <v>11.999459999999999</v>
      </c>
      <c r="AE101" s="6">
        <v>11.99954</v>
      </c>
      <c r="AF101" s="6">
        <v>11.999499999999999</v>
      </c>
      <c r="AG101" s="6" t="s">
        <v>28</v>
      </c>
      <c r="AI101" s="6">
        <f t="shared" si="27"/>
        <v>11.999497999999999</v>
      </c>
      <c r="AJ101" s="6" t="s">
        <v>28</v>
      </c>
      <c r="AK101" s="6">
        <f t="shared" si="28"/>
        <v>4.2661458015557654E-5</v>
      </c>
      <c r="AL101" s="6" t="s">
        <v>28</v>
      </c>
      <c r="AM101" s="6">
        <v>1.0000000000000001E-5</v>
      </c>
      <c r="AN101" s="6" t="s">
        <v>28</v>
      </c>
    </row>
    <row r="102" spans="1:40" x14ac:dyDescent="0.3">
      <c r="A102" s="6"/>
      <c r="B102" s="6"/>
      <c r="C102" s="6"/>
      <c r="D102" s="31">
        <v>15</v>
      </c>
      <c r="E102" s="6" t="s">
        <v>28</v>
      </c>
      <c r="F102" s="32" t="s">
        <v>29</v>
      </c>
      <c r="G102" s="6">
        <v>15</v>
      </c>
      <c r="H102" s="6">
        <v>15</v>
      </c>
      <c r="I102" s="6">
        <v>15</v>
      </c>
      <c r="J102" s="6">
        <v>15</v>
      </c>
      <c r="K102" s="6">
        <v>15</v>
      </c>
      <c r="L102" s="6" t="s">
        <v>28</v>
      </c>
      <c r="N102" s="6">
        <f t="shared" si="25"/>
        <v>15</v>
      </c>
      <c r="O102" s="6" t="s">
        <v>28</v>
      </c>
      <c r="P102" s="6">
        <f t="shared" si="26"/>
        <v>0</v>
      </c>
      <c r="Q102" s="6" t="s">
        <v>28</v>
      </c>
      <c r="R102" s="6">
        <v>1E-4</v>
      </c>
      <c r="S102" s="6"/>
      <c r="V102" s="6"/>
      <c r="W102" s="6"/>
      <c r="X102" s="6"/>
      <c r="Y102" s="31">
        <v>15</v>
      </c>
      <c r="Z102" s="6" t="s">
        <v>28</v>
      </c>
      <c r="AA102" s="28" t="s">
        <v>30</v>
      </c>
      <c r="AB102" s="6">
        <v>14.999510000000001</v>
      </c>
      <c r="AC102" s="6">
        <v>14.99954</v>
      </c>
      <c r="AD102" s="6">
        <v>14.999409999999999</v>
      </c>
      <c r="AE102" s="6">
        <v>14.999459999999999</v>
      </c>
      <c r="AF102" s="6">
        <v>14.999470000000001</v>
      </c>
      <c r="AG102" s="6" t="s">
        <v>28</v>
      </c>
      <c r="AI102" s="6">
        <f t="shared" si="27"/>
        <v>14.999478</v>
      </c>
      <c r="AJ102" s="6" t="s">
        <v>28</v>
      </c>
      <c r="AK102" s="6">
        <f t="shared" si="28"/>
        <v>4.9699094559491232E-5</v>
      </c>
      <c r="AL102" s="6" t="s">
        <v>28</v>
      </c>
      <c r="AM102" s="6">
        <v>1.0000000000000001E-5</v>
      </c>
      <c r="AN102" s="6" t="s">
        <v>28</v>
      </c>
    </row>
    <row r="103" spans="1:40" x14ac:dyDescent="0.3">
      <c r="A103" s="6"/>
      <c r="B103" s="6"/>
      <c r="C103" s="6"/>
      <c r="D103" s="31">
        <v>20</v>
      </c>
      <c r="E103" s="6" t="s">
        <v>28</v>
      </c>
      <c r="F103" s="32" t="s">
        <v>29</v>
      </c>
      <c r="G103" s="6">
        <v>20</v>
      </c>
      <c r="H103" s="6">
        <v>20</v>
      </c>
      <c r="I103" s="6">
        <v>20</v>
      </c>
      <c r="J103" s="6">
        <v>20</v>
      </c>
      <c r="K103" s="6">
        <v>20</v>
      </c>
      <c r="L103" s="6" t="s">
        <v>28</v>
      </c>
      <c r="N103" s="6">
        <f t="shared" si="25"/>
        <v>20</v>
      </c>
      <c r="O103" s="6" t="s">
        <v>28</v>
      </c>
      <c r="P103" s="6">
        <f t="shared" si="26"/>
        <v>0</v>
      </c>
      <c r="Q103" s="6" t="s">
        <v>28</v>
      </c>
      <c r="R103" s="6">
        <v>1E-4</v>
      </c>
      <c r="S103" s="6"/>
      <c r="V103" s="6"/>
      <c r="W103" s="6"/>
      <c r="X103" s="6"/>
      <c r="Y103" s="31">
        <v>20</v>
      </c>
      <c r="Z103" s="6" t="s">
        <v>28</v>
      </c>
      <c r="AA103" s="28" t="s">
        <v>30</v>
      </c>
      <c r="AB103" s="6">
        <v>19.999600000000001</v>
      </c>
      <c r="AC103" s="6">
        <v>19.999490000000002</v>
      </c>
      <c r="AD103" s="6">
        <v>19.999649999999999</v>
      </c>
      <c r="AE103" s="6">
        <v>19.999469999999999</v>
      </c>
      <c r="AF103" s="6">
        <v>19.99962</v>
      </c>
      <c r="AG103" s="6" t="s">
        <v>28</v>
      </c>
      <c r="AI103" s="6">
        <f t="shared" si="27"/>
        <v>19.999565999999998</v>
      </c>
      <c r="AJ103" s="6" t="s">
        <v>28</v>
      </c>
      <c r="AK103" s="6">
        <f t="shared" si="28"/>
        <v>8.0808415403234098E-5</v>
      </c>
      <c r="AL103" s="6" t="s">
        <v>28</v>
      </c>
      <c r="AM103" s="6">
        <v>1.0000000000000001E-5</v>
      </c>
      <c r="AN103" s="6" t="s">
        <v>28</v>
      </c>
    </row>
    <row r="104" spans="1:40" x14ac:dyDescent="0.3">
      <c r="A104" s="6"/>
      <c r="B104" s="6"/>
      <c r="C104" s="6"/>
      <c r="D104" s="31">
        <v>25</v>
      </c>
      <c r="E104" s="6" t="s">
        <v>28</v>
      </c>
      <c r="F104" s="32" t="s">
        <v>29</v>
      </c>
      <c r="G104" s="6">
        <v>25</v>
      </c>
      <c r="H104" s="6">
        <v>25</v>
      </c>
      <c r="I104" s="6">
        <v>25</v>
      </c>
      <c r="J104" s="6">
        <v>25</v>
      </c>
      <c r="K104" s="6">
        <v>25</v>
      </c>
      <c r="L104" s="6" t="s">
        <v>28</v>
      </c>
      <c r="N104" s="6">
        <f t="shared" si="25"/>
        <v>25</v>
      </c>
      <c r="O104" s="6" t="s">
        <v>28</v>
      </c>
      <c r="P104" s="6">
        <f t="shared" si="26"/>
        <v>0</v>
      </c>
      <c r="Q104" s="6" t="s">
        <v>28</v>
      </c>
      <c r="R104" s="6">
        <v>1E-4</v>
      </c>
      <c r="S104" s="6"/>
      <c r="V104" s="6"/>
      <c r="W104" s="6"/>
      <c r="X104" s="6"/>
      <c r="Y104" s="31">
        <v>25</v>
      </c>
      <c r="Z104" s="6" t="s">
        <v>28</v>
      </c>
      <c r="AA104" s="28" t="s">
        <v>30</v>
      </c>
      <c r="AB104" s="6">
        <v>24.999459999999999</v>
      </c>
      <c r="AC104" s="6">
        <v>24.99954</v>
      </c>
      <c r="AD104" s="6">
        <v>24.999680000000001</v>
      </c>
      <c r="AE104" s="6">
        <v>24.999610000000001</v>
      </c>
      <c r="AF104" s="6">
        <v>24.99963</v>
      </c>
      <c r="AG104" s="6" t="s">
        <v>28</v>
      </c>
      <c r="AI104" s="6">
        <f t="shared" si="27"/>
        <v>24.999583999999999</v>
      </c>
      <c r="AJ104" s="6" t="s">
        <v>28</v>
      </c>
      <c r="AK104" s="6">
        <f t="shared" si="28"/>
        <v>8.5615419172799904E-5</v>
      </c>
      <c r="AL104" s="6" t="s">
        <v>28</v>
      </c>
      <c r="AM104" s="6">
        <v>1.0000000000000001E-5</v>
      </c>
      <c r="AN104" s="6" t="s">
        <v>28</v>
      </c>
    </row>
    <row r="105" spans="1:40" x14ac:dyDescent="0.3">
      <c r="A105" s="6"/>
      <c r="B105" s="6"/>
      <c r="C105" s="6"/>
      <c r="D105" s="31">
        <v>30</v>
      </c>
      <c r="E105" s="6" t="s">
        <v>28</v>
      </c>
      <c r="F105" s="32" t="s">
        <v>29</v>
      </c>
      <c r="G105" s="6">
        <v>30</v>
      </c>
      <c r="H105" s="6">
        <v>30</v>
      </c>
      <c r="I105" s="6">
        <v>30</v>
      </c>
      <c r="J105" s="6">
        <v>30</v>
      </c>
      <c r="K105" s="6">
        <v>30</v>
      </c>
      <c r="L105" s="6" t="s">
        <v>28</v>
      </c>
      <c r="N105" s="6">
        <f t="shared" si="25"/>
        <v>30</v>
      </c>
      <c r="O105" s="6" t="s">
        <v>28</v>
      </c>
      <c r="P105" s="6">
        <f t="shared" si="26"/>
        <v>0</v>
      </c>
      <c r="Q105" s="6" t="s">
        <v>28</v>
      </c>
      <c r="R105" s="6">
        <v>1E-4</v>
      </c>
      <c r="S105" s="6"/>
      <c r="V105" s="6"/>
      <c r="W105" s="6"/>
      <c r="X105" s="6"/>
      <c r="Y105" s="31">
        <v>30</v>
      </c>
      <c r="Z105" s="6" t="s">
        <v>28</v>
      </c>
      <c r="AA105" s="28" t="s">
        <v>30</v>
      </c>
      <c r="AB105" s="6">
        <v>29.999639999999999</v>
      </c>
      <c r="AC105" s="6">
        <v>29.99954</v>
      </c>
      <c r="AD105" s="6">
        <v>29.999639999999999</v>
      </c>
      <c r="AE105" s="6">
        <v>29.999700000000001</v>
      </c>
      <c r="AF105" s="6">
        <v>29.999600000000001</v>
      </c>
      <c r="AG105" s="6" t="s">
        <v>28</v>
      </c>
      <c r="AI105" s="6">
        <f t="shared" si="27"/>
        <v>29.999624000000001</v>
      </c>
      <c r="AJ105" s="6" t="s">
        <v>28</v>
      </c>
      <c r="AK105" s="6">
        <f t="shared" si="28"/>
        <v>5.8991524815186187E-5</v>
      </c>
      <c r="AL105" s="6" t="s">
        <v>28</v>
      </c>
      <c r="AM105" s="6">
        <v>1.0000000000000001E-5</v>
      </c>
      <c r="AN105" s="6" t="s">
        <v>28</v>
      </c>
    </row>
    <row r="106" spans="1:40" x14ac:dyDescent="0.3">
      <c r="A106" s="6"/>
      <c r="B106" s="6"/>
      <c r="C106" s="6"/>
      <c r="D106" s="31">
        <v>40</v>
      </c>
      <c r="E106" s="6" t="s">
        <v>28</v>
      </c>
      <c r="F106" s="32" t="s">
        <v>29</v>
      </c>
      <c r="G106" s="6">
        <v>40</v>
      </c>
      <c r="H106" s="6">
        <v>40</v>
      </c>
      <c r="I106" s="6">
        <v>40</v>
      </c>
      <c r="J106" s="6">
        <v>40</v>
      </c>
      <c r="K106" s="6">
        <v>40</v>
      </c>
      <c r="L106" s="6" t="s">
        <v>28</v>
      </c>
      <c r="N106" s="6">
        <f t="shared" si="25"/>
        <v>40</v>
      </c>
      <c r="O106" s="6" t="s">
        <v>28</v>
      </c>
      <c r="P106" s="6">
        <f t="shared" si="26"/>
        <v>0</v>
      </c>
      <c r="Q106" s="6" t="s">
        <v>28</v>
      </c>
      <c r="R106" s="6">
        <v>1E-4</v>
      </c>
      <c r="S106" s="6"/>
      <c r="V106" s="6"/>
      <c r="W106" s="6"/>
      <c r="X106" s="6"/>
      <c r="Y106" s="31">
        <v>40</v>
      </c>
      <c r="Z106" s="6" t="s">
        <v>28</v>
      </c>
      <c r="AA106" s="28" t="s">
        <v>30</v>
      </c>
      <c r="AB106" s="6">
        <v>39.999760000000002</v>
      </c>
      <c r="AC106" s="6">
        <v>39.99973</v>
      </c>
      <c r="AD106" s="6">
        <v>39.99973</v>
      </c>
      <c r="AE106" s="6">
        <v>39.999780000000001</v>
      </c>
      <c r="AF106" s="6">
        <v>39.9998</v>
      </c>
      <c r="AG106" s="6" t="s">
        <v>28</v>
      </c>
      <c r="AI106" s="6">
        <f t="shared" si="27"/>
        <v>39.999760000000002</v>
      </c>
      <c r="AJ106" s="6" t="s">
        <v>28</v>
      </c>
      <c r="AK106" s="6">
        <f t="shared" si="28"/>
        <v>3.082207001540701E-5</v>
      </c>
      <c r="AL106" s="6" t="s">
        <v>28</v>
      </c>
      <c r="AM106" s="6">
        <v>1.0000000000000001E-5</v>
      </c>
      <c r="AN106" s="6" t="s">
        <v>28</v>
      </c>
    </row>
    <row r="107" spans="1:40" x14ac:dyDescent="0.3">
      <c r="A107" s="6"/>
      <c r="B107" s="6"/>
      <c r="C107" s="6"/>
      <c r="D107" s="31">
        <v>50</v>
      </c>
      <c r="E107" s="6" t="s">
        <v>28</v>
      </c>
      <c r="F107" s="32" t="s">
        <v>29</v>
      </c>
      <c r="G107" s="6">
        <v>50</v>
      </c>
      <c r="H107" s="6">
        <v>50</v>
      </c>
      <c r="I107" s="6">
        <v>50</v>
      </c>
      <c r="J107" s="6">
        <v>50</v>
      </c>
      <c r="K107" s="6">
        <v>50</v>
      </c>
      <c r="L107" s="6" t="s">
        <v>28</v>
      </c>
      <c r="N107" s="6">
        <f t="shared" si="25"/>
        <v>50</v>
      </c>
      <c r="O107" s="6" t="s">
        <v>28</v>
      </c>
      <c r="P107" s="6">
        <f t="shared" si="26"/>
        <v>0</v>
      </c>
      <c r="Q107" s="6" t="s">
        <v>28</v>
      </c>
      <c r="R107" s="6">
        <v>1E-4</v>
      </c>
      <c r="S107" s="6"/>
      <c r="V107" s="6"/>
      <c r="W107" s="6"/>
      <c r="X107" s="6"/>
      <c r="Y107" s="31">
        <v>50</v>
      </c>
      <c r="Z107" s="6" t="s">
        <v>28</v>
      </c>
      <c r="AA107" s="28" t="s">
        <v>30</v>
      </c>
      <c r="AB107" s="6">
        <v>49.999969999999998</v>
      </c>
      <c r="AC107" s="6">
        <v>49.999980000000001</v>
      </c>
      <c r="AD107" s="6">
        <v>49.999929999999999</v>
      </c>
      <c r="AE107" s="6">
        <v>49.999879999999997</v>
      </c>
      <c r="AF107" s="6">
        <v>49.999949999999998</v>
      </c>
      <c r="AG107" s="6" t="s">
        <v>28</v>
      </c>
      <c r="AI107" s="6">
        <f t="shared" si="27"/>
        <v>49.999941999999997</v>
      </c>
      <c r="AJ107" s="6" t="s">
        <v>28</v>
      </c>
      <c r="AK107" s="6">
        <f t="shared" si="28"/>
        <v>3.9623225513059415E-5</v>
      </c>
      <c r="AL107" s="6" t="s">
        <v>28</v>
      </c>
      <c r="AM107" s="6">
        <v>1.0000000000000001E-5</v>
      </c>
      <c r="AN107" s="6" t="s">
        <v>28</v>
      </c>
    </row>
    <row r="108" spans="1:40" x14ac:dyDescent="0.3">
      <c r="A108" s="6"/>
      <c r="B108" s="6"/>
      <c r="C108" s="6"/>
      <c r="D108" s="31">
        <v>60</v>
      </c>
      <c r="E108" s="6" t="s">
        <v>28</v>
      </c>
      <c r="F108" s="32" t="s">
        <v>29</v>
      </c>
      <c r="G108" s="6">
        <v>60</v>
      </c>
      <c r="H108" s="6">
        <v>60</v>
      </c>
      <c r="I108" s="6">
        <v>60</v>
      </c>
      <c r="J108" s="6">
        <v>60</v>
      </c>
      <c r="K108" s="6">
        <v>60</v>
      </c>
      <c r="L108" s="6" t="s">
        <v>28</v>
      </c>
      <c r="N108" s="6">
        <f t="shared" si="25"/>
        <v>60</v>
      </c>
      <c r="O108" s="6" t="s">
        <v>28</v>
      </c>
      <c r="P108" s="6">
        <f t="shared" si="26"/>
        <v>0</v>
      </c>
      <c r="Q108" s="6" t="s">
        <v>28</v>
      </c>
      <c r="R108" s="6">
        <v>1E-4</v>
      </c>
      <c r="S108" s="6"/>
      <c r="V108" s="6"/>
      <c r="W108" s="6"/>
      <c r="X108" s="6"/>
      <c r="Y108" s="31">
        <v>60</v>
      </c>
      <c r="Z108" s="6" t="s">
        <v>28</v>
      </c>
      <c r="AA108" s="28" t="s">
        <v>30</v>
      </c>
      <c r="AB108" s="6">
        <v>59.999960000000002</v>
      </c>
      <c r="AC108" s="6">
        <v>60</v>
      </c>
      <c r="AD108" s="6">
        <v>60.000010000000003</v>
      </c>
      <c r="AE108" s="6">
        <v>60.000039999999998</v>
      </c>
      <c r="AF108" s="6">
        <v>60.000079999999997</v>
      </c>
      <c r="AG108" s="6" t="s">
        <v>28</v>
      </c>
      <c r="AI108" s="6">
        <f t="shared" si="27"/>
        <v>60.000017999999997</v>
      </c>
      <c r="AJ108" s="6" t="s">
        <v>28</v>
      </c>
      <c r="AK108" s="6">
        <f t="shared" si="28"/>
        <v>4.4944410106628882E-5</v>
      </c>
      <c r="AL108" s="6" t="s">
        <v>28</v>
      </c>
      <c r="AM108" s="6">
        <v>1.0000000000000001E-5</v>
      </c>
      <c r="AN108" s="6" t="s">
        <v>28</v>
      </c>
    </row>
    <row r="109" spans="1:40" x14ac:dyDescent="0.3">
      <c r="A109" s="6"/>
      <c r="B109" s="6"/>
      <c r="C109" s="6"/>
      <c r="D109" s="31">
        <v>70</v>
      </c>
      <c r="E109" s="6" t="s">
        <v>28</v>
      </c>
      <c r="F109" s="32" t="s">
        <v>29</v>
      </c>
      <c r="G109" s="6">
        <v>70</v>
      </c>
      <c r="H109" s="6">
        <v>70</v>
      </c>
      <c r="I109" s="6">
        <v>70</v>
      </c>
      <c r="J109" s="6">
        <v>70</v>
      </c>
      <c r="K109" s="6">
        <v>70</v>
      </c>
      <c r="L109" s="6" t="s">
        <v>28</v>
      </c>
      <c r="N109" s="6">
        <f t="shared" si="25"/>
        <v>70</v>
      </c>
      <c r="O109" s="6" t="s">
        <v>28</v>
      </c>
      <c r="P109" s="6">
        <f t="shared" si="26"/>
        <v>0</v>
      </c>
      <c r="Q109" s="6" t="s">
        <v>28</v>
      </c>
      <c r="R109" s="6">
        <v>1E-4</v>
      </c>
      <c r="S109" s="6"/>
      <c r="V109" s="6"/>
      <c r="W109" s="6"/>
      <c r="X109" s="6"/>
      <c r="Y109" s="31">
        <v>70</v>
      </c>
      <c r="Z109" s="6" t="s">
        <v>28</v>
      </c>
      <c r="AA109" s="28" t="s">
        <v>30</v>
      </c>
      <c r="AB109" s="6">
        <v>70.00018</v>
      </c>
      <c r="AC109" s="6">
        <v>70.000230000000002</v>
      </c>
      <c r="AD109" s="6">
        <v>70.000209999999996</v>
      </c>
      <c r="AE109" s="6">
        <v>70.000339999999994</v>
      </c>
      <c r="AF109" s="6">
        <v>70.000209999999996</v>
      </c>
      <c r="AG109" s="6" t="s">
        <v>28</v>
      </c>
      <c r="AI109" s="6">
        <f>AVERAGE(AB109:AF109)</f>
        <v>70.000233999999992</v>
      </c>
      <c r="AJ109" s="6" t="s">
        <v>28</v>
      </c>
      <c r="AK109" s="6">
        <f t="shared" si="28"/>
        <v>6.1886993785351777E-5</v>
      </c>
      <c r="AL109" s="6" t="s">
        <v>28</v>
      </c>
      <c r="AM109" s="6">
        <v>1.0000000000000001E-5</v>
      </c>
      <c r="AN109" s="6" t="s">
        <v>28</v>
      </c>
    </row>
    <row r="110" spans="1:40" x14ac:dyDescent="0.3">
      <c r="A110" s="6"/>
      <c r="B110" s="6"/>
      <c r="C110" s="6"/>
      <c r="D110" s="31">
        <v>80</v>
      </c>
      <c r="E110" s="6" t="s">
        <v>28</v>
      </c>
      <c r="F110" s="32" t="s">
        <v>29</v>
      </c>
      <c r="G110" s="6">
        <v>80</v>
      </c>
      <c r="H110" s="6">
        <v>80</v>
      </c>
      <c r="I110" s="6">
        <v>80</v>
      </c>
      <c r="J110" s="6">
        <v>80</v>
      </c>
      <c r="K110" s="6">
        <v>80</v>
      </c>
      <c r="L110" s="6" t="s">
        <v>28</v>
      </c>
      <c r="N110" s="6">
        <f t="shared" si="25"/>
        <v>80</v>
      </c>
      <c r="O110" s="6" t="s">
        <v>28</v>
      </c>
      <c r="P110" s="6">
        <f t="shared" si="26"/>
        <v>0</v>
      </c>
      <c r="Q110" s="6" t="s">
        <v>28</v>
      </c>
      <c r="R110" s="6">
        <v>1E-4</v>
      </c>
      <c r="S110" s="6"/>
      <c r="V110" s="6"/>
      <c r="W110" s="6"/>
      <c r="X110" s="6"/>
      <c r="Y110" s="31">
        <v>80</v>
      </c>
      <c r="Z110" s="6" t="s">
        <v>28</v>
      </c>
      <c r="AA110" s="28" t="s">
        <v>30</v>
      </c>
      <c r="AB110" s="6">
        <v>80.000330000000005</v>
      </c>
      <c r="AC110" s="6">
        <v>80.00027</v>
      </c>
      <c r="AD110" s="6">
        <v>80.000290000000007</v>
      </c>
      <c r="AE110" s="6">
        <v>80.000320000000002</v>
      </c>
      <c r="AF110" s="6">
        <v>80.000370000000004</v>
      </c>
      <c r="AG110" s="6" t="s">
        <v>28</v>
      </c>
      <c r="AI110" s="6">
        <f t="shared" si="27"/>
        <v>80.000315999999998</v>
      </c>
      <c r="AJ110" s="6" t="s">
        <v>28</v>
      </c>
      <c r="AK110" s="6">
        <f t="shared" si="28"/>
        <v>3.8470768123917942E-5</v>
      </c>
      <c r="AL110" s="6" t="s">
        <v>28</v>
      </c>
      <c r="AM110" s="6">
        <v>1.0000000000000001E-5</v>
      </c>
      <c r="AN110" s="6" t="s">
        <v>28</v>
      </c>
    </row>
    <row r="111" spans="1:40" x14ac:dyDescent="0.3">
      <c r="A111" s="6"/>
      <c r="B111" s="6"/>
      <c r="C111" s="6"/>
      <c r="D111" s="31">
        <v>90</v>
      </c>
      <c r="E111" s="6" t="s">
        <v>28</v>
      </c>
      <c r="F111" s="32" t="s">
        <v>29</v>
      </c>
      <c r="G111" s="6">
        <v>90</v>
      </c>
      <c r="H111" s="6">
        <v>90</v>
      </c>
      <c r="I111" s="6">
        <v>90</v>
      </c>
      <c r="J111" s="6">
        <v>90</v>
      </c>
      <c r="K111" s="6">
        <v>90</v>
      </c>
      <c r="L111" s="6" t="s">
        <v>28</v>
      </c>
      <c r="N111" s="6">
        <f t="shared" si="25"/>
        <v>90</v>
      </c>
      <c r="O111" s="6" t="s">
        <v>28</v>
      </c>
      <c r="P111" s="6">
        <f t="shared" si="26"/>
        <v>0</v>
      </c>
      <c r="Q111" s="6" t="s">
        <v>28</v>
      </c>
      <c r="R111" s="6">
        <v>1E-4</v>
      </c>
      <c r="S111" s="6"/>
      <c r="V111" s="6"/>
      <c r="W111" s="6"/>
      <c r="X111" s="6"/>
      <c r="Y111" s="31">
        <v>90</v>
      </c>
      <c r="Z111" s="6" t="s">
        <v>28</v>
      </c>
      <c r="AA111" s="28" t="s">
        <v>30</v>
      </c>
      <c r="AB111" s="6">
        <v>90.000399999999999</v>
      </c>
      <c r="AC111" s="6">
        <v>90.000609999999995</v>
      </c>
      <c r="AD111" s="6">
        <v>90.000529999999998</v>
      </c>
      <c r="AE111" s="6">
        <v>90.000529999999998</v>
      </c>
      <c r="AF111" s="6">
        <v>90.000489999999999</v>
      </c>
      <c r="AG111" s="6" t="s">
        <v>28</v>
      </c>
      <c r="AI111" s="6">
        <f t="shared" si="27"/>
        <v>90.000512000000001</v>
      </c>
      <c r="AJ111" s="6" t="s">
        <v>28</v>
      </c>
      <c r="AK111" s="6">
        <f t="shared" si="28"/>
        <v>7.6288924489458415E-5</v>
      </c>
      <c r="AL111" s="6" t="s">
        <v>28</v>
      </c>
      <c r="AM111" s="6">
        <v>1.0000000000000001E-5</v>
      </c>
      <c r="AN111" s="6" t="s">
        <v>28</v>
      </c>
    </row>
    <row r="112" spans="1:40" x14ac:dyDescent="0.3">
      <c r="A112" s="6"/>
      <c r="B112" s="6"/>
      <c r="C112" s="6"/>
      <c r="D112" s="31">
        <v>100</v>
      </c>
      <c r="E112" s="6" t="s">
        <v>28</v>
      </c>
      <c r="F112" s="32" t="s">
        <v>29</v>
      </c>
      <c r="G112" s="6">
        <v>100</v>
      </c>
      <c r="H112" s="6">
        <v>100</v>
      </c>
      <c r="I112" s="6">
        <v>100</v>
      </c>
      <c r="J112" s="6">
        <v>100</v>
      </c>
      <c r="K112" s="6">
        <v>100</v>
      </c>
      <c r="L112" s="6" t="s">
        <v>28</v>
      </c>
      <c r="N112" s="6">
        <f t="shared" si="25"/>
        <v>100</v>
      </c>
      <c r="O112" s="6" t="s">
        <v>28</v>
      </c>
      <c r="P112" s="6">
        <f t="shared" si="26"/>
        <v>0</v>
      </c>
      <c r="Q112" s="6" t="s">
        <v>28</v>
      </c>
      <c r="R112" s="6">
        <v>1E-4</v>
      </c>
      <c r="S112" s="6"/>
      <c r="V112" s="6"/>
      <c r="W112" s="6"/>
      <c r="X112" s="6"/>
      <c r="Y112" s="31">
        <v>100</v>
      </c>
      <c r="Z112" s="6" t="s">
        <v>28</v>
      </c>
      <c r="AA112" s="28" t="s">
        <v>30</v>
      </c>
      <c r="AB112" s="6">
        <v>100.00055</v>
      </c>
      <c r="AC112" s="6">
        <v>100.00066</v>
      </c>
      <c r="AD112" s="6">
        <v>100.00062</v>
      </c>
      <c r="AE112" s="6">
        <v>100.00046</v>
      </c>
      <c r="AF112" s="6">
        <v>100.00069999999999</v>
      </c>
      <c r="AG112" s="6" t="s">
        <v>28</v>
      </c>
      <c r="AI112" s="6">
        <f t="shared" si="27"/>
        <v>100.000598</v>
      </c>
      <c r="AJ112" s="6" t="s">
        <v>28</v>
      </c>
      <c r="AK112" s="6">
        <f t="shared" si="28"/>
        <v>9.4973680560625745E-5</v>
      </c>
      <c r="AL112" s="6" t="s">
        <v>28</v>
      </c>
      <c r="AM112" s="6">
        <v>1.0000000000000001E-5</v>
      </c>
      <c r="AN112" s="6" t="s">
        <v>28</v>
      </c>
    </row>
  </sheetData>
  <mergeCells count="80">
    <mergeCell ref="AM46:AN47"/>
    <mergeCell ref="V81:W82"/>
    <mergeCell ref="X81:AA82"/>
    <mergeCell ref="AB81:AG81"/>
    <mergeCell ref="AI81:AJ82"/>
    <mergeCell ref="AK81:AL82"/>
    <mergeCell ref="AM81:AN82"/>
    <mergeCell ref="V46:W47"/>
    <mergeCell ref="X46:AA47"/>
    <mergeCell ref="AB46:AG46"/>
    <mergeCell ref="AI46:AJ47"/>
    <mergeCell ref="AK46:AL47"/>
    <mergeCell ref="N89:O90"/>
    <mergeCell ref="P89:Q90"/>
    <mergeCell ref="A9:B10"/>
    <mergeCell ref="D9:D10"/>
    <mergeCell ref="E9:E10"/>
    <mergeCell ref="F9:J9"/>
    <mergeCell ref="K9:K10"/>
    <mergeCell ref="A24:B25"/>
    <mergeCell ref="D24:D25"/>
    <mergeCell ref="E24:E25"/>
    <mergeCell ref="F24:J24"/>
    <mergeCell ref="K24:K25"/>
    <mergeCell ref="A46:B47"/>
    <mergeCell ref="C46:F47"/>
    <mergeCell ref="G46:L46"/>
    <mergeCell ref="A54:B55"/>
    <mergeCell ref="C54:F55"/>
    <mergeCell ref="G54:L54"/>
    <mergeCell ref="A89:B90"/>
    <mergeCell ref="C89:F90"/>
    <mergeCell ref="G89:L89"/>
    <mergeCell ref="A81:B82"/>
    <mergeCell ref="C81:F82"/>
    <mergeCell ref="G81:L81"/>
    <mergeCell ref="R89:S90"/>
    <mergeCell ref="N9:O10"/>
    <mergeCell ref="P9:Q10"/>
    <mergeCell ref="R9:S10"/>
    <mergeCell ref="N24:O25"/>
    <mergeCell ref="P24:Q25"/>
    <mergeCell ref="R24:S25"/>
    <mergeCell ref="N54:O55"/>
    <mergeCell ref="P54:Q55"/>
    <mergeCell ref="R54:S55"/>
    <mergeCell ref="N81:O82"/>
    <mergeCell ref="P81:Q82"/>
    <mergeCell ref="R81:S82"/>
    <mergeCell ref="N46:O47"/>
    <mergeCell ref="P46:Q47"/>
    <mergeCell ref="R46:S47"/>
    <mergeCell ref="V24:W25"/>
    <mergeCell ref="Y24:Y25"/>
    <mergeCell ref="Z24:Z25"/>
    <mergeCell ref="AA24:AE24"/>
    <mergeCell ref="AF24:AF25"/>
    <mergeCell ref="V9:W10"/>
    <mergeCell ref="Y9:Y10"/>
    <mergeCell ref="Z9:Z10"/>
    <mergeCell ref="AA9:AE9"/>
    <mergeCell ref="AF9:AF10"/>
    <mergeCell ref="AI9:AJ10"/>
    <mergeCell ref="AK9:AL10"/>
    <mergeCell ref="AM9:AN10"/>
    <mergeCell ref="AI24:AJ25"/>
    <mergeCell ref="AK24:AL25"/>
    <mergeCell ref="AM24:AN25"/>
    <mergeCell ref="AM89:AN90"/>
    <mergeCell ref="V54:W55"/>
    <mergeCell ref="X54:AA55"/>
    <mergeCell ref="AB54:AG54"/>
    <mergeCell ref="AI54:AJ55"/>
    <mergeCell ref="AK54:AL55"/>
    <mergeCell ref="AM54:AN55"/>
    <mergeCell ref="V89:W90"/>
    <mergeCell ref="X89:AA90"/>
    <mergeCell ref="AB89:AG89"/>
    <mergeCell ref="AI89:AJ90"/>
    <mergeCell ref="AK89:AL90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9AEE-FAFF-4E41-8197-44F315989C14}">
  <dimension ref="A1:AQ90"/>
  <sheetViews>
    <sheetView zoomScale="70" zoomScaleNormal="70" workbookViewId="0">
      <selection sqref="A1:XFD1048576"/>
    </sheetView>
  </sheetViews>
  <sheetFormatPr defaultColWidth="8.90625" defaultRowHeight="14" x14ac:dyDescent="0.3"/>
  <cols>
    <col min="1" max="1" width="8.90625" style="1"/>
    <col min="2" max="2" width="5" style="1" customWidth="1"/>
    <col min="3" max="3" width="13" style="1" customWidth="1"/>
    <col min="4" max="4" width="5.36328125" style="1" customWidth="1"/>
    <col min="5" max="5" width="14.36328125" style="1" customWidth="1"/>
    <col min="6" max="6" width="5.54296875" style="1" customWidth="1"/>
    <col min="7" max="7" width="10.453125" style="1" customWidth="1"/>
    <col min="8" max="8" width="5.90625" style="1" customWidth="1"/>
    <col min="9" max="9" width="11.54296875" style="1" customWidth="1"/>
    <col min="10" max="10" width="4.81640625" style="1" customWidth="1"/>
    <col min="11" max="11" width="12.36328125" style="1" customWidth="1"/>
    <col min="12" max="12" width="5.1796875" style="1" customWidth="1"/>
    <col min="13" max="13" width="12.54296875" style="1" customWidth="1"/>
    <col min="14" max="14" width="5.90625" style="1" customWidth="1"/>
    <col min="15" max="15" width="12.08984375" style="1" customWidth="1"/>
    <col min="16" max="16" width="5.1796875" style="1" customWidth="1"/>
    <col min="17" max="17" width="13.453125" style="1" customWidth="1"/>
    <col min="18" max="18" width="6.6328125" style="1" customWidth="1"/>
    <col min="19" max="19" width="11.54296875" style="1" customWidth="1"/>
    <col min="20" max="20" width="5.6328125" style="1" customWidth="1"/>
    <col min="21" max="21" width="11" style="1" customWidth="1"/>
    <col min="22" max="22" width="6.08984375" style="1" customWidth="1"/>
    <col min="23" max="23" width="12.08984375" style="1" customWidth="1"/>
    <col min="24" max="24" width="5.90625" style="1" customWidth="1"/>
    <col min="25" max="25" width="10.36328125" style="1" customWidth="1"/>
    <col min="26" max="26" width="5.90625" style="1" customWidth="1"/>
    <col min="27" max="27" width="12.36328125" style="1" bestFit="1" customWidth="1"/>
    <col min="28" max="28" width="6.453125" style="1" customWidth="1"/>
    <col min="29" max="29" width="12.36328125" style="1" bestFit="1" customWidth="1"/>
    <col min="30" max="30" width="8.90625" style="1"/>
    <col min="31" max="31" width="13.08984375" style="1" bestFit="1" customWidth="1"/>
    <col min="32" max="32" width="8.90625" style="1"/>
    <col min="33" max="33" width="10.54296875" style="1" customWidth="1"/>
    <col min="34" max="34" width="7.6328125" style="1" customWidth="1"/>
    <col min="35" max="35" width="12.36328125" style="1" bestFit="1" customWidth="1"/>
    <col min="36" max="16384" width="8.90625" style="1"/>
  </cols>
  <sheetData>
    <row r="1" spans="1:35" x14ac:dyDescent="0.3">
      <c r="A1" s="1" t="s">
        <v>47</v>
      </c>
      <c r="I1" s="1" t="s">
        <v>121</v>
      </c>
      <c r="K1" s="1" t="s">
        <v>121</v>
      </c>
      <c r="M1" s="1" t="s">
        <v>121</v>
      </c>
      <c r="O1" s="1" t="s">
        <v>121</v>
      </c>
      <c r="Q1" s="1" t="s">
        <v>121</v>
      </c>
    </row>
    <row r="2" spans="1:35" x14ac:dyDescent="0.3">
      <c r="I2" s="115" t="s">
        <v>67</v>
      </c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7"/>
      <c r="Z2" s="21"/>
    </row>
    <row r="3" spans="1:35" s="29" customFormat="1" ht="31.25" customHeight="1" x14ac:dyDescent="0.35">
      <c r="A3" s="110" t="s">
        <v>77</v>
      </c>
      <c r="B3" s="110"/>
      <c r="C3" s="93" t="s">
        <v>78</v>
      </c>
      <c r="D3" s="93"/>
      <c r="E3" s="110" t="s">
        <v>68</v>
      </c>
      <c r="F3" s="110"/>
      <c r="G3" s="22"/>
      <c r="I3" s="110" t="s">
        <v>70</v>
      </c>
      <c r="J3" s="110"/>
      <c r="K3" s="110" t="s">
        <v>71</v>
      </c>
      <c r="L3" s="110"/>
      <c r="M3" s="110" t="s">
        <v>72</v>
      </c>
      <c r="N3" s="110"/>
      <c r="O3" s="110" t="s">
        <v>41</v>
      </c>
      <c r="P3" s="110"/>
      <c r="Q3" s="110" t="s">
        <v>73</v>
      </c>
      <c r="R3" s="110"/>
      <c r="S3" s="93" t="s">
        <v>63</v>
      </c>
      <c r="T3" s="93"/>
      <c r="W3" s="27" t="s">
        <v>74</v>
      </c>
      <c r="X3" s="27" t="s">
        <v>75</v>
      </c>
      <c r="Y3" s="27" t="s">
        <v>76</v>
      </c>
      <c r="Z3" s="27" t="s">
        <v>69</v>
      </c>
      <c r="AC3" s="29" t="s">
        <v>79</v>
      </c>
    </row>
    <row r="4" spans="1:35" ht="14.5" x14ac:dyDescent="0.35">
      <c r="A4" s="6">
        <v>0.99999810528715904</v>
      </c>
      <c r="B4" s="43" t="s">
        <v>19</v>
      </c>
      <c r="C4" s="6">
        <v>1</v>
      </c>
      <c r="D4" s="43" t="s">
        <v>19</v>
      </c>
      <c r="E4" s="6">
        <v>-1.894712840955215E-6</v>
      </c>
      <c r="F4" s="43" t="s">
        <v>19</v>
      </c>
      <c r="G4" s="53"/>
      <c r="I4" s="6">
        <v>0</v>
      </c>
      <c r="J4" s="43" t="s">
        <v>19</v>
      </c>
      <c r="K4" s="6">
        <v>8.524428473392515E-7</v>
      </c>
      <c r="L4" s="43" t="s">
        <v>19</v>
      </c>
      <c r="M4" s="6">
        <v>1.154698350553314E-6</v>
      </c>
      <c r="N4" s="43" t="s">
        <v>19</v>
      </c>
      <c r="O4" s="6">
        <v>2.8867513459481293E-5</v>
      </c>
      <c r="P4" s="43" t="s">
        <v>19</v>
      </c>
      <c r="Q4" s="6">
        <v>2.309396701106628E-6</v>
      </c>
      <c r="R4" s="43" t="s">
        <v>19</v>
      </c>
      <c r="S4" s="6">
        <v>2.8867513459481293E-5</v>
      </c>
      <c r="T4" s="43" t="s">
        <v>19</v>
      </c>
      <c r="W4" s="6">
        <v>4.091527791520546E-5</v>
      </c>
      <c r="X4" s="6">
        <v>2</v>
      </c>
      <c r="Y4" s="40">
        <v>8.1830555830410921E-5</v>
      </c>
      <c r="Z4" s="43" t="s">
        <v>19</v>
      </c>
      <c r="AC4" s="80">
        <v>1E-4</v>
      </c>
    </row>
    <row r="5" spans="1:35" ht="14.5" x14ac:dyDescent="0.35">
      <c r="A5" s="6">
        <v>9.9999851969627862</v>
      </c>
      <c r="B5" s="43" t="s">
        <v>19</v>
      </c>
      <c r="C5" s="6">
        <v>10</v>
      </c>
      <c r="D5" s="43" t="s">
        <v>19</v>
      </c>
      <c r="E5" s="6">
        <v>-1.4803037213795278E-5</v>
      </c>
      <c r="F5" s="43" t="s">
        <v>19</v>
      </c>
      <c r="G5" s="53"/>
      <c r="I5" s="6">
        <v>0</v>
      </c>
      <c r="J5" s="43" t="s">
        <v>19</v>
      </c>
      <c r="K5" s="6">
        <v>6.26668089557138E-6</v>
      </c>
      <c r="L5" s="43" t="s">
        <v>19</v>
      </c>
      <c r="M5" s="6">
        <v>1.1546988290717474E-5</v>
      </c>
      <c r="N5" s="43" t="s">
        <v>19</v>
      </c>
      <c r="O5" s="6">
        <v>2.8867513459481293E-5</v>
      </c>
      <c r="P5" s="43" t="s">
        <v>19</v>
      </c>
      <c r="Q5" s="6">
        <v>2.3093976581434949E-5</v>
      </c>
      <c r="R5" s="43" t="s">
        <v>19</v>
      </c>
      <c r="S5" s="6">
        <v>2.8867513459481293E-6</v>
      </c>
      <c r="T5" s="43" t="s">
        <v>19</v>
      </c>
      <c r="W5" s="6">
        <v>3.9339581200661231E-5</v>
      </c>
      <c r="X5" s="6">
        <v>2</v>
      </c>
      <c r="Y5" s="41">
        <v>7.8679162401322462E-5</v>
      </c>
      <c r="Z5" s="43" t="s">
        <v>19</v>
      </c>
      <c r="AC5" s="1">
        <v>1.0000000000000001E-5</v>
      </c>
    </row>
    <row r="6" spans="1:35" ht="14.5" x14ac:dyDescent="0.35">
      <c r="A6" s="6">
        <v>24.999833327307478</v>
      </c>
      <c r="B6" s="43" t="s">
        <v>19</v>
      </c>
      <c r="C6" s="6">
        <v>25</v>
      </c>
      <c r="D6" s="43" t="s">
        <v>19</v>
      </c>
      <c r="E6" s="6">
        <v>-1.666726925222406E-4</v>
      </c>
      <c r="F6" s="43" t="s">
        <v>19</v>
      </c>
      <c r="G6" s="53"/>
      <c r="I6" s="6">
        <v>0</v>
      </c>
      <c r="J6" s="43" t="s">
        <v>19</v>
      </c>
      <c r="K6" s="6">
        <v>1.59973175250769E-5</v>
      </c>
      <c r="L6" s="43" t="s">
        <v>19</v>
      </c>
      <c r="M6" s="6">
        <v>2.88673210024335E-5</v>
      </c>
      <c r="N6" s="43" t="s">
        <v>19</v>
      </c>
      <c r="O6" s="6">
        <v>2.8867513459481293E-5</v>
      </c>
      <c r="P6" s="43" t="s">
        <v>19</v>
      </c>
      <c r="Q6" s="6">
        <v>5.7734642004867E-5</v>
      </c>
      <c r="R6" s="43" t="s">
        <v>19</v>
      </c>
      <c r="S6" s="6">
        <v>2.8867513459481293E-6</v>
      </c>
      <c r="T6" s="43" t="s">
        <v>19</v>
      </c>
      <c r="W6" s="6">
        <v>7.2554751353391678E-5</v>
      </c>
      <c r="X6" s="6">
        <v>2</v>
      </c>
      <c r="Y6" s="41">
        <v>1.4510950270678336E-4</v>
      </c>
      <c r="Z6" s="43" t="s">
        <v>19</v>
      </c>
      <c r="AC6" s="1">
        <v>1.0000000000000001E-5</v>
      </c>
    </row>
    <row r="7" spans="1:35" ht="14.5" x14ac:dyDescent="0.35">
      <c r="A7" s="6">
        <v>99.999622189539508</v>
      </c>
      <c r="B7" s="43" t="s">
        <v>19</v>
      </c>
      <c r="C7" s="6">
        <v>100</v>
      </c>
      <c r="D7" s="43" t="s">
        <v>19</v>
      </c>
      <c r="E7" s="6">
        <v>-3.7781046049190081E-4</v>
      </c>
      <c r="F7" s="43" t="s">
        <v>19</v>
      </c>
      <c r="G7" s="53"/>
      <c r="I7" s="6">
        <v>0</v>
      </c>
      <c r="J7" s="43" t="s">
        <v>19</v>
      </c>
      <c r="K7" s="6">
        <v>4.5530667816368665E-5</v>
      </c>
      <c r="L7" s="43" t="s">
        <v>19</v>
      </c>
      <c r="M7" s="6">
        <v>1.1546961757998302E-4</v>
      </c>
      <c r="N7" s="43" t="s">
        <v>19</v>
      </c>
      <c r="O7" s="6">
        <v>2.8867513459481293E-5</v>
      </c>
      <c r="P7" s="43" t="s">
        <v>19</v>
      </c>
      <c r="Q7" s="6">
        <v>2.3093923515996604E-4</v>
      </c>
      <c r="R7" s="43" t="s">
        <v>19</v>
      </c>
      <c r="S7" s="6">
        <v>2.8867513459481293E-6</v>
      </c>
      <c r="T7" s="43" t="s">
        <v>19</v>
      </c>
      <c r="W7" s="6">
        <v>2.6378186309678077E-4</v>
      </c>
      <c r="X7" s="6">
        <v>2</v>
      </c>
      <c r="Y7" s="41">
        <v>5.2756372619356155E-4</v>
      </c>
      <c r="Z7" s="43" t="s">
        <v>19</v>
      </c>
      <c r="AC7" s="1">
        <v>1.0000000000000001E-5</v>
      </c>
    </row>
    <row r="8" spans="1:35" ht="14.5" x14ac:dyDescent="0.35">
      <c r="A8" s="6">
        <v>1.0000032400000001</v>
      </c>
      <c r="B8" s="43" t="s">
        <v>48</v>
      </c>
      <c r="C8" s="6">
        <v>1000</v>
      </c>
      <c r="D8" s="43" t="s">
        <v>19</v>
      </c>
      <c r="E8" s="6">
        <v>3.2400000001189255E-3</v>
      </c>
      <c r="F8" s="43" t="s">
        <v>19</v>
      </c>
      <c r="G8" s="53"/>
      <c r="I8" s="6">
        <v>0</v>
      </c>
      <c r="J8" s="43" t="s">
        <v>19</v>
      </c>
      <c r="K8" s="6">
        <v>6.4999999999999994E-5</v>
      </c>
      <c r="L8" s="43" t="s">
        <v>19</v>
      </c>
      <c r="M8" s="6">
        <v>1.154704279608996E-3</v>
      </c>
      <c r="N8" s="43" t="s">
        <v>19</v>
      </c>
      <c r="O8" s="6">
        <v>2.886751345948129E-4</v>
      </c>
      <c r="P8" s="43" t="s">
        <v>19</v>
      </c>
      <c r="Q8" s="6">
        <v>2.309408559217992E-3</v>
      </c>
      <c r="R8" s="43" t="s">
        <v>19</v>
      </c>
      <c r="S8" s="6">
        <v>2.886751345948129E-4</v>
      </c>
      <c r="T8" s="43" t="s">
        <v>19</v>
      </c>
      <c r="W8" s="6">
        <v>2.61488078760836E-3</v>
      </c>
      <c r="X8" s="6">
        <v>2</v>
      </c>
      <c r="Y8" s="78">
        <v>5.22976157521672E-3</v>
      </c>
      <c r="Z8" s="43" t="s">
        <v>19</v>
      </c>
      <c r="AC8" s="1">
        <v>1E-3</v>
      </c>
    </row>
    <row r="11" spans="1:35" ht="14.4" customHeight="1" x14ac:dyDescent="0.35">
      <c r="A11" s="48" t="s">
        <v>80</v>
      </c>
      <c r="B11" s="49"/>
      <c r="D11" s="50"/>
      <c r="F11"/>
      <c r="G11"/>
      <c r="I11" s="51"/>
      <c r="J11" s="52"/>
      <c r="K11" s="1" t="s">
        <v>121</v>
      </c>
      <c r="M11" s="1" t="s">
        <v>121</v>
      </c>
      <c r="O11" s="1" t="s">
        <v>121</v>
      </c>
      <c r="Q11" s="1" t="s">
        <v>121</v>
      </c>
      <c r="S11" s="1" t="s">
        <v>121</v>
      </c>
      <c r="U11" s="1" t="s">
        <v>121</v>
      </c>
      <c r="W11" s="1" t="s">
        <v>121</v>
      </c>
      <c r="Y11" s="1" t="s">
        <v>121</v>
      </c>
      <c r="AC11" s="11"/>
      <c r="AD11" s="1" t="s">
        <v>121</v>
      </c>
      <c r="AF11" s="1" t="s">
        <v>121</v>
      </c>
    </row>
    <row r="12" spans="1:35" ht="28.25" customHeight="1" x14ac:dyDescent="0.3">
      <c r="A12" s="95" t="s">
        <v>45</v>
      </c>
      <c r="B12" s="95"/>
      <c r="C12" s="93" t="s">
        <v>81</v>
      </c>
      <c r="D12" s="93"/>
      <c r="E12" s="102" t="s">
        <v>46</v>
      </c>
      <c r="F12" s="102"/>
      <c r="G12" s="114" t="s">
        <v>45</v>
      </c>
      <c r="H12" s="114"/>
      <c r="K12" s="95" t="s">
        <v>53</v>
      </c>
      <c r="L12" s="95"/>
      <c r="M12" s="95" t="s">
        <v>54</v>
      </c>
      <c r="N12" s="95"/>
      <c r="O12" s="95" t="s">
        <v>56</v>
      </c>
      <c r="P12" s="95"/>
      <c r="Q12" s="95" t="s">
        <v>57</v>
      </c>
      <c r="R12" s="95"/>
      <c r="S12" s="95" t="s">
        <v>59</v>
      </c>
      <c r="T12" s="95"/>
      <c r="U12" s="95" t="s">
        <v>60</v>
      </c>
      <c r="V12" s="95"/>
      <c r="W12" s="95" t="s">
        <v>61</v>
      </c>
      <c r="X12" s="95"/>
      <c r="Y12" s="95" t="s">
        <v>62</v>
      </c>
      <c r="Z12" s="95"/>
      <c r="AA12" s="95" t="s">
        <v>63</v>
      </c>
      <c r="AB12" s="95"/>
      <c r="AC12" s="11"/>
      <c r="AD12" s="44" t="s">
        <v>64</v>
      </c>
      <c r="AE12" s="44" t="s">
        <v>65</v>
      </c>
      <c r="AF12" s="44" t="s">
        <v>66</v>
      </c>
      <c r="AG12" s="27" t="s">
        <v>69</v>
      </c>
      <c r="AH12" s="22"/>
      <c r="AI12" s="1" t="s">
        <v>79</v>
      </c>
    </row>
    <row r="13" spans="1:35" ht="14.5" x14ac:dyDescent="0.35">
      <c r="A13" s="6">
        <v>6.0000386407650858E-4</v>
      </c>
      <c r="B13" s="6" t="s">
        <v>19</v>
      </c>
      <c r="C13" s="6">
        <v>50</v>
      </c>
      <c r="D13" s="6" t="s">
        <v>19</v>
      </c>
      <c r="E13" s="6">
        <v>49.999331999999995</v>
      </c>
      <c r="F13" s="6" t="s">
        <v>19</v>
      </c>
      <c r="G13" s="6">
        <v>-6.799613592534115E-5</v>
      </c>
      <c r="H13" s="6" t="s">
        <v>19</v>
      </c>
      <c r="K13" s="6">
        <v>0</v>
      </c>
      <c r="L13" s="6" t="s">
        <v>19</v>
      </c>
      <c r="M13" s="6">
        <v>2.8867513459481293E-5</v>
      </c>
      <c r="N13" s="6" t="s">
        <v>19</v>
      </c>
      <c r="O13" s="6">
        <v>1.999999999213742E-6</v>
      </c>
      <c r="P13" s="6" t="s">
        <v>19</v>
      </c>
      <c r="Q13" s="6">
        <v>2.8867513459481293E-6</v>
      </c>
      <c r="R13" s="6" t="s">
        <v>19</v>
      </c>
      <c r="S13" s="6">
        <v>5.0000000000000002E-5</v>
      </c>
      <c r="T13" s="6" t="s">
        <v>19</v>
      </c>
      <c r="U13" s="6">
        <v>2.3093740798599158E-4</v>
      </c>
      <c r="V13" s="6" t="s">
        <v>19</v>
      </c>
      <c r="W13" s="6">
        <v>2.8867127789501467E-5</v>
      </c>
      <c r="X13" s="6" t="s">
        <v>19</v>
      </c>
      <c r="Y13" s="6">
        <v>2.8867127789501473E-4</v>
      </c>
      <c r="Z13" s="6" t="s">
        <v>19</v>
      </c>
      <c r="AA13" s="6">
        <v>2.8867513459481293E-6</v>
      </c>
      <c r="AB13" s="6" t="s">
        <v>19</v>
      </c>
      <c r="AD13" s="6">
        <v>3.753005517657034E-4</v>
      </c>
      <c r="AE13" s="6">
        <v>2</v>
      </c>
      <c r="AF13" s="41">
        <v>7.506011035314068E-4</v>
      </c>
      <c r="AG13" s="43" t="s">
        <v>19</v>
      </c>
      <c r="AH13" s="53"/>
      <c r="AI13" s="1">
        <v>1.0000000000000001E-5</v>
      </c>
    </row>
    <row r="14" spans="1:35" ht="14.5" x14ac:dyDescent="0.35">
      <c r="A14" s="6">
        <v>4.020032562742431E-6</v>
      </c>
      <c r="B14" s="6" t="s">
        <v>48</v>
      </c>
      <c r="C14" s="6">
        <v>200</v>
      </c>
      <c r="D14" s="6" t="s">
        <v>19</v>
      </c>
      <c r="E14" s="6">
        <v>0.19999706</v>
      </c>
      <c r="F14" s="6" t="s">
        <v>48</v>
      </c>
      <c r="G14" s="6">
        <v>1.0800325627542406E-3</v>
      </c>
      <c r="H14" s="6" t="s">
        <v>19</v>
      </c>
      <c r="K14" s="6">
        <v>0</v>
      </c>
      <c r="L14" s="6" t="s">
        <v>19</v>
      </c>
      <c r="M14" s="6">
        <v>2.8867513459481293E-5</v>
      </c>
      <c r="N14" s="6" t="s">
        <v>19</v>
      </c>
      <c r="O14" s="6">
        <v>1.5999999999991715E-4</v>
      </c>
      <c r="P14" s="6" t="s">
        <v>19</v>
      </c>
      <c r="Q14" s="6">
        <v>2.8867513459481289E-5</v>
      </c>
      <c r="R14" s="6" t="s">
        <v>19</v>
      </c>
      <c r="S14" s="6">
        <v>5.0000000000000001E-4</v>
      </c>
      <c r="T14" s="6" t="s">
        <v>19</v>
      </c>
      <c r="U14" s="6">
        <v>1.0969536295917489E-3</v>
      </c>
      <c r="V14" s="6" t="s">
        <v>19</v>
      </c>
      <c r="W14" s="6">
        <v>1.1546835642813374E-4</v>
      </c>
      <c r="X14" s="6" t="s">
        <v>19</v>
      </c>
      <c r="Y14" s="6">
        <v>1.1546835642813375E-3</v>
      </c>
      <c r="Z14" s="6" t="s">
        <v>19</v>
      </c>
      <c r="AA14" s="6">
        <v>2.8867513459481293E-5</v>
      </c>
      <c r="AB14" s="6" t="s">
        <v>19</v>
      </c>
      <c r="AD14" s="6">
        <v>1.6816760509777602E-3</v>
      </c>
      <c r="AE14" s="6">
        <v>2</v>
      </c>
      <c r="AF14" s="40">
        <v>3.3633521019555204E-3</v>
      </c>
      <c r="AG14" s="43" t="s">
        <v>19</v>
      </c>
      <c r="AH14" s="53"/>
      <c r="AI14" s="1">
        <v>1E-4</v>
      </c>
    </row>
    <row r="15" spans="1:35" ht="14.5" x14ac:dyDescent="0.35">
      <c r="A15" s="6">
        <v>6.0300056281283216E-6</v>
      </c>
      <c r="B15" s="6" t="s">
        <v>48</v>
      </c>
      <c r="C15" s="6">
        <v>300</v>
      </c>
      <c r="D15" s="6" t="s">
        <v>19</v>
      </c>
      <c r="E15" s="6">
        <v>0.29999344</v>
      </c>
      <c r="F15" s="6" t="s">
        <v>48</v>
      </c>
      <c r="G15" s="6">
        <v>-5.2999437184553244E-4</v>
      </c>
      <c r="H15" s="6" t="s">
        <v>19</v>
      </c>
      <c r="K15" s="6">
        <v>0</v>
      </c>
      <c r="L15" s="6" t="s">
        <v>19</v>
      </c>
      <c r="M15" s="6">
        <v>2.8867513459481293E-5</v>
      </c>
      <c r="N15" s="6" t="s">
        <v>19</v>
      </c>
      <c r="O15" s="6">
        <v>2.449489742853615E-5</v>
      </c>
      <c r="P15" s="6" t="s">
        <v>19</v>
      </c>
      <c r="Q15" s="6">
        <v>2.8867513459481289E-5</v>
      </c>
      <c r="R15" s="6" t="s">
        <v>19</v>
      </c>
      <c r="S15" s="6">
        <v>5.0000000000000001E-4</v>
      </c>
      <c r="T15" s="6" t="s">
        <v>19</v>
      </c>
      <c r="U15" s="6">
        <v>1.5010841879686658E-3</v>
      </c>
      <c r="V15" s="6" t="s">
        <v>19</v>
      </c>
      <c r="W15" s="6">
        <v>1.7320129333912187E-4</v>
      </c>
      <c r="X15" s="6" t="s">
        <v>19</v>
      </c>
      <c r="Y15" s="6">
        <v>1.7320129333912185E-3</v>
      </c>
      <c r="Z15" s="6" t="s">
        <v>19</v>
      </c>
      <c r="AA15" s="6">
        <v>2.8867513459481293E-5</v>
      </c>
      <c r="AB15" s="6" t="s">
        <v>19</v>
      </c>
      <c r="AD15" s="6">
        <v>2.3529175992410742E-3</v>
      </c>
      <c r="AE15" s="6">
        <v>2</v>
      </c>
      <c r="AF15" s="40">
        <v>4.7058351984821485E-3</v>
      </c>
      <c r="AG15" s="43" t="s">
        <v>19</v>
      </c>
      <c r="AH15" s="53"/>
      <c r="AI15" s="1">
        <v>1E-4</v>
      </c>
    </row>
    <row r="16" spans="1:35" ht="14.5" x14ac:dyDescent="0.35">
      <c r="A16" s="6">
        <v>8.04000763817415E-6</v>
      </c>
      <c r="B16" s="6" t="s">
        <v>48</v>
      </c>
      <c r="C16" s="6">
        <v>400</v>
      </c>
      <c r="D16" s="6" t="s">
        <v>19</v>
      </c>
      <c r="E16" s="6">
        <v>0.39999125999999996</v>
      </c>
      <c r="F16" s="6" t="s">
        <v>48</v>
      </c>
      <c r="G16" s="6">
        <v>-6.9999236188778013E-4</v>
      </c>
      <c r="H16" s="6" t="s">
        <v>19</v>
      </c>
      <c r="K16" s="6">
        <v>0</v>
      </c>
      <c r="L16" s="6" t="s">
        <v>19</v>
      </c>
      <c r="M16" s="6">
        <v>2.8867513459481293E-5</v>
      </c>
      <c r="N16" s="6" t="s">
        <v>19</v>
      </c>
      <c r="O16" s="6">
        <v>4.0000000001150227E-5</v>
      </c>
      <c r="P16" s="6" t="s">
        <v>19</v>
      </c>
      <c r="Q16" s="6">
        <v>2.8867513459481289E-5</v>
      </c>
      <c r="R16" s="6" t="s">
        <v>19</v>
      </c>
      <c r="S16" s="6">
        <v>5.0000000000000001E-4</v>
      </c>
      <c r="T16" s="6" t="s">
        <v>19</v>
      </c>
      <c r="U16" s="6">
        <v>1.905220566036296E-3</v>
      </c>
      <c r="V16" s="6" t="s">
        <v>19</v>
      </c>
      <c r="W16" s="6">
        <v>2.3093506163449757E-4</v>
      </c>
      <c r="X16" s="6" t="s">
        <v>19</v>
      </c>
      <c r="Y16" s="6">
        <v>2.3093506163449754E-3</v>
      </c>
      <c r="Z16" s="6" t="s">
        <v>19</v>
      </c>
      <c r="AA16" s="6">
        <v>2.8867513459481293E-5</v>
      </c>
      <c r="AB16" s="6" t="s">
        <v>19</v>
      </c>
      <c r="AD16" s="6">
        <v>3.0447326117662293E-3</v>
      </c>
      <c r="AE16" s="6">
        <v>2</v>
      </c>
      <c r="AF16" s="40">
        <v>6.0894652235324587E-3</v>
      </c>
      <c r="AG16" s="43" t="s">
        <v>19</v>
      </c>
      <c r="AH16" s="53"/>
      <c r="AI16" s="1">
        <v>1E-4</v>
      </c>
    </row>
    <row r="17" spans="1:35" ht="14.5" x14ac:dyDescent="0.35">
      <c r="A17" s="6">
        <v>1.0046816891425125E-5</v>
      </c>
      <c r="B17" s="6" t="s">
        <v>48</v>
      </c>
      <c r="C17" s="6">
        <v>500</v>
      </c>
      <c r="D17" s="6" t="s">
        <v>19</v>
      </c>
      <c r="E17" s="6">
        <v>0.49983023999999998</v>
      </c>
      <c r="F17" s="6" t="s">
        <v>48</v>
      </c>
      <c r="G17" s="6">
        <v>-0.15971318310857896</v>
      </c>
      <c r="H17" s="6" t="s">
        <v>19</v>
      </c>
      <c r="K17" s="6">
        <v>0</v>
      </c>
      <c r="L17" s="6" t="s">
        <v>19</v>
      </c>
      <c r="M17" s="6">
        <v>2.8867513459481293E-5</v>
      </c>
      <c r="N17" s="6" t="s">
        <v>19</v>
      </c>
      <c r="O17" s="6">
        <v>9.7979589714144601E-5</v>
      </c>
      <c r="P17" s="6" t="s">
        <v>19</v>
      </c>
      <c r="Q17" s="6">
        <v>2.8867513459481289E-5</v>
      </c>
      <c r="R17" s="6" t="s">
        <v>19</v>
      </c>
      <c r="S17" s="6">
        <v>5.0000000000000001E-4</v>
      </c>
      <c r="T17" s="6" t="s">
        <v>19</v>
      </c>
      <c r="U17" s="6">
        <v>2.0200398652918069E-3</v>
      </c>
      <c r="V17" s="6" t="s">
        <v>19</v>
      </c>
      <c r="W17" s="6">
        <v>2.8857712361311528E-4</v>
      </c>
      <c r="X17" s="6" t="s">
        <v>19</v>
      </c>
      <c r="Y17" s="6">
        <v>2.8857712361311529E-3</v>
      </c>
      <c r="Z17" s="6" t="s">
        <v>19</v>
      </c>
      <c r="AA17" s="6">
        <v>2.8867513459481293E-5</v>
      </c>
      <c r="AB17" s="6" t="s">
        <v>19</v>
      </c>
      <c r="AD17" s="6">
        <v>3.5712201613627009E-3</v>
      </c>
      <c r="AE17" s="6">
        <v>2</v>
      </c>
      <c r="AF17" s="40">
        <v>7.1424403227254019E-3</v>
      </c>
      <c r="AG17" s="43" t="s">
        <v>19</v>
      </c>
      <c r="AH17" s="53"/>
      <c r="AI17" s="1">
        <v>1E-4</v>
      </c>
    </row>
    <row r="20" spans="1:35" x14ac:dyDescent="0.3">
      <c r="A20" s="1" t="s">
        <v>49</v>
      </c>
      <c r="I20" s="1" t="s">
        <v>121</v>
      </c>
      <c r="K20" s="1" t="s">
        <v>121</v>
      </c>
      <c r="M20" s="1" t="s">
        <v>121</v>
      </c>
      <c r="O20" s="1" t="s">
        <v>121</v>
      </c>
      <c r="Q20" s="1" t="s">
        <v>121</v>
      </c>
      <c r="S20" s="1" t="s">
        <v>121</v>
      </c>
    </row>
    <row r="21" spans="1:35" x14ac:dyDescent="0.3">
      <c r="I21" s="113" t="s">
        <v>67</v>
      </c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Z21" s="21"/>
    </row>
    <row r="22" spans="1:35" x14ac:dyDescent="0.3">
      <c r="A22" s="110" t="s">
        <v>77</v>
      </c>
      <c r="B22" s="110"/>
      <c r="C22" s="93" t="s">
        <v>78</v>
      </c>
      <c r="D22" s="93"/>
      <c r="E22" s="110" t="s">
        <v>68</v>
      </c>
      <c r="F22" s="110"/>
      <c r="G22" s="22"/>
      <c r="H22" s="29"/>
      <c r="I22" s="110" t="s">
        <v>70</v>
      </c>
      <c r="J22" s="110"/>
      <c r="K22" s="110" t="s">
        <v>71</v>
      </c>
      <c r="L22" s="110"/>
      <c r="M22" s="110" t="s">
        <v>72</v>
      </c>
      <c r="N22" s="110"/>
      <c r="O22" s="110" t="s">
        <v>41</v>
      </c>
      <c r="P22" s="110"/>
      <c r="Q22" s="110" t="s">
        <v>73</v>
      </c>
      <c r="R22" s="110"/>
      <c r="S22" s="93" t="s">
        <v>63</v>
      </c>
      <c r="T22" s="93"/>
      <c r="U22" s="29"/>
      <c r="V22" s="29"/>
      <c r="W22" s="27" t="s">
        <v>74</v>
      </c>
      <c r="X22" s="27" t="s">
        <v>75</v>
      </c>
      <c r="Y22" s="27" t="s">
        <v>76</v>
      </c>
      <c r="Z22" s="27" t="s">
        <v>69</v>
      </c>
      <c r="AA22" s="29"/>
      <c r="AB22" s="29"/>
      <c r="AC22" s="29" t="s">
        <v>79</v>
      </c>
    </row>
    <row r="23" spans="1:35" ht="14.5" x14ac:dyDescent="0.35">
      <c r="A23" s="6">
        <v>0.99999810528715904</v>
      </c>
      <c r="B23" s="43" t="s">
        <v>19</v>
      </c>
      <c r="C23" s="6">
        <v>1</v>
      </c>
      <c r="D23" s="43" t="s">
        <v>19</v>
      </c>
      <c r="E23" s="6">
        <v>-1.894712840955215E-6</v>
      </c>
      <c r="F23" s="43" t="s">
        <v>19</v>
      </c>
      <c r="I23" s="6">
        <v>0</v>
      </c>
      <c r="J23" s="43" t="s">
        <v>19</v>
      </c>
      <c r="K23" s="6">
        <v>8.524428473392515E-7</v>
      </c>
      <c r="L23" s="43" t="s">
        <v>19</v>
      </c>
      <c r="M23" s="6">
        <v>1.154698350553314E-6</v>
      </c>
      <c r="N23" s="43" t="s">
        <v>19</v>
      </c>
      <c r="O23" s="6">
        <v>2.8867513459481293E-5</v>
      </c>
      <c r="P23" s="43" t="s">
        <v>19</v>
      </c>
      <c r="Q23" s="6">
        <v>2.309396701106628E-6</v>
      </c>
      <c r="R23" s="43" t="s">
        <v>19</v>
      </c>
      <c r="S23" s="6">
        <v>2.8867513459481293E-6</v>
      </c>
      <c r="T23" s="43" t="s">
        <v>19</v>
      </c>
      <c r="W23" s="6">
        <v>2.9138633579467988E-5</v>
      </c>
      <c r="X23" s="6">
        <v>2</v>
      </c>
      <c r="Y23" s="41">
        <v>5.8277267158935976E-5</v>
      </c>
      <c r="Z23" s="43" t="s">
        <v>19</v>
      </c>
      <c r="AC23" s="1">
        <v>1.0000000000000001E-5</v>
      </c>
    </row>
    <row r="24" spans="1:35" ht="14.5" x14ac:dyDescent="0.35">
      <c r="A24" s="6">
        <v>9.9999851969627862</v>
      </c>
      <c r="B24" s="43" t="s">
        <v>19</v>
      </c>
      <c r="C24" s="6">
        <v>10</v>
      </c>
      <c r="D24" s="43" t="s">
        <v>19</v>
      </c>
      <c r="E24" s="6">
        <v>-1.4803037213795278E-5</v>
      </c>
      <c r="F24" s="43" t="s">
        <v>19</v>
      </c>
      <c r="I24" s="6">
        <v>0</v>
      </c>
      <c r="J24" s="43" t="s">
        <v>19</v>
      </c>
      <c r="K24" s="6">
        <v>6.26668089557138E-6</v>
      </c>
      <c r="L24" s="43" t="s">
        <v>19</v>
      </c>
      <c r="M24" s="6">
        <v>1.1546988290717474E-5</v>
      </c>
      <c r="N24" s="43" t="s">
        <v>19</v>
      </c>
      <c r="O24" s="6">
        <v>2.8867513459481293E-5</v>
      </c>
      <c r="P24" s="43" t="s">
        <v>19</v>
      </c>
      <c r="Q24" s="6">
        <v>2.3093976581434949E-5</v>
      </c>
      <c r="R24" s="43" t="s">
        <v>19</v>
      </c>
      <c r="S24" s="6">
        <v>2.8867513459481293E-6</v>
      </c>
      <c r="T24" s="43" t="s">
        <v>19</v>
      </c>
      <c r="W24" s="6">
        <v>3.9339581200661231E-5</v>
      </c>
      <c r="X24" s="6">
        <v>2</v>
      </c>
      <c r="Y24" s="41">
        <v>7.8679162401322462E-5</v>
      </c>
      <c r="Z24" s="43" t="s">
        <v>19</v>
      </c>
      <c r="AC24" s="1">
        <v>1.0000000000000001E-5</v>
      </c>
    </row>
    <row r="25" spans="1:35" ht="14.5" x14ac:dyDescent="0.35">
      <c r="A25" s="6">
        <v>24.999833327307478</v>
      </c>
      <c r="B25" s="43" t="s">
        <v>19</v>
      </c>
      <c r="C25" s="6">
        <v>25</v>
      </c>
      <c r="D25" s="43" t="s">
        <v>19</v>
      </c>
      <c r="E25" s="6">
        <v>-1.666726925222406E-4</v>
      </c>
      <c r="F25" s="43" t="s">
        <v>19</v>
      </c>
      <c r="I25" s="6">
        <v>0</v>
      </c>
      <c r="J25" s="43" t="s">
        <v>19</v>
      </c>
      <c r="K25" s="6">
        <v>1.59973175250769E-5</v>
      </c>
      <c r="L25" s="43" t="s">
        <v>19</v>
      </c>
      <c r="M25" s="6">
        <v>2.88673210024335E-5</v>
      </c>
      <c r="N25" s="43" t="s">
        <v>19</v>
      </c>
      <c r="O25" s="6">
        <v>2.8867513459481293E-5</v>
      </c>
      <c r="P25" s="43" t="s">
        <v>19</v>
      </c>
      <c r="Q25" s="6">
        <v>5.7734642004867E-5</v>
      </c>
      <c r="R25" s="43" t="s">
        <v>19</v>
      </c>
      <c r="S25" s="6">
        <v>2.8867513459481293E-6</v>
      </c>
      <c r="T25" s="43" t="s">
        <v>19</v>
      </c>
      <c r="W25" s="6">
        <v>7.2554751353391678E-5</v>
      </c>
      <c r="X25" s="6">
        <v>2</v>
      </c>
      <c r="Y25" s="41">
        <v>1.4510950270678336E-4</v>
      </c>
      <c r="Z25" s="43" t="s">
        <v>19</v>
      </c>
      <c r="AC25" s="1">
        <v>1.0000000000000001E-5</v>
      </c>
    </row>
    <row r="26" spans="1:35" ht="14.5" x14ac:dyDescent="0.35">
      <c r="A26" s="6">
        <v>99.999622189539508</v>
      </c>
      <c r="B26" s="43" t="s">
        <v>19</v>
      </c>
      <c r="C26" s="6">
        <v>100</v>
      </c>
      <c r="D26" s="43" t="s">
        <v>19</v>
      </c>
      <c r="E26" s="6">
        <v>-3.7781046049190081E-4</v>
      </c>
      <c r="F26" s="43" t="s">
        <v>19</v>
      </c>
      <c r="I26" s="6">
        <v>0</v>
      </c>
      <c r="J26" s="43" t="s">
        <v>19</v>
      </c>
      <c r="K26" s="6">
        <v>4.5530667816368665E-5</v>
      </c>
      <c r="L26" s="43" t="s">
        <v>19</v>
      </c>
      <c r="M26" s="6">
        <v>1.1546961757998302E-4</v>
      </c>
      <c r="N26" s="43" t="s">
        <v>19</v>
      </c>
      <c r="O26" s="6">
        <v>2.8867513459481293E-5</v>
      </c>
      <c r="P26" s="43" t="s">
        <v>19</v>
      </c>
      <c r="Q26" s="6">
        <v>2.3093923515996604E-4</v>
      </c>
      <c r="R26" s="43" t="s">
        <v>19</v>
      </c>
      <c r="S26" s="6">
        <v>2.8867513459481293E-6</v>
      </c>
      <c r="T26" s="43" t="s">
        <v>19</v>
      </c>
      <c r="W26" s="6">
        <v>2.6378186309678077E-4</v>
      </c>
      <c r="X26" s="6">
        <v>2</v>
      </c>
      <c r="Y26" s="41">
        <v>5.2756372619356155E-4</v>
      </c>
      <c r="Z26" s="43" t="s">
        <v>19</v>
      </c>
      <c r="AC26" s="1">
        <v>1.0000000000000001E-5</v>
      </c>
    </row>
    <row r="27" spans="1:35" ht="14.5" x14ac:dyDescent="0.35">
      <c r="A27" s="6">
        <v>1.0000032400000001</v>
      </c>
      <c r="B27" s="43" t="s">
        <v>48</v>
      </c>
      <c r="C27" s="6">
        <v>1000</v>
      </c>
      <c r="D27" s="43" t="s">
        <v>48</v>
      </c>
      <c r="E27" s="6">
        <v>3.2400000001189255E-3</v>
      </c>
      <c r="F27" s="43" t="s">
        <v>48</v>
      </c>
      <c r="I27" s="6">
        <v>0</v>
      </c>
      <c r="J27" s="43" t="s">
        <v>19</v>
      </c>
      <c r="K27" s="6">
        <v>6.4999999999999994E-5</v>
      </c>
      <c r="L27" s="43" t="s">
        <v>19</v>
      </c>
      <c r="M27" s="6">
        <v>1.154704279608996E-6</v>
      </c>
      <c r="N27" s="43" t="s">
        <v>19</v>
      </c>
      <c r="O27" s="6">
        <v>2.886751345948129E-4</v>
      </c>
      <c r="P27" s="43" t="s">
        <v>19</v>
      </c>
      <c r="Q27" s="6">
        <v>2.3094085592179921E-6</v>
      </c>
      <c r="R27" s="43" t="s">
        <v>19</v>
      </c>
      <c r="S27" s="6">
        <v>2.8867513459481293E-5</v>
      </c>
      <c r="T27" s="43" t="s">
        <v>19</v>
      </c>
      <c r="W27" s="6">
        <v>2.9731857220250036E-4</v>
      </c>
      <c r="X27" s="6">
        <v>2</v>
      </c>
      <c r="Y27" s="40">
        <v>5.9463714440500073E-4</v>
      </c>
      <c r="Z27" s="43" t="s">
        <v>19</v>
      </c>
      <c r="AC27" s="1">
        <v>1E-4</v>
      </c>
    </row>
    <row r="30" spans="1:35" ht="14.5" x14ac:dyDescent="0.35">
      <c r="A30" s="54" t="s">
        <v>80</v>
      </c>
      <c r="B30" s="55"/>
      <c r="C30" s="36"/>
      <c r="D30" s="56"/>
      <c r="E30" s="36"/>
      <c r="F30" s="37"/>
      <c r="G30" s="37"/>
      <c r="H30" s="36"/>
      <c r="I30" s="51"/>
      <c r="K30" s="1" t="s">
        <v>121</v>
      </c>
      <c r="M30" s="1" t="s">
        <v>121</v>
      </c>
      <c r="O30" s="1" t="s">
        <v>121</v>
      </c>
      <c r="Q30" s="1" t="s">
        <v>121</v>
      </c>
      <c r="S30" s="1" t="s">
        <v>121</v>
      </c>
      <c r="U30" s="1" t="s">
        <v>121</v>
      </c>
      <c r="W30" s="1" t="s">
        <v>121</v>
      </c>
      <c r="Y30" s="1" t="s">
        <v>121</v>
      </c>
      <c r="AA30" s="1" t="s">
        <v>121</v>
      </c>
      <c r="AC30" s="11"/>
    </row>
    <row r="31" spans="1:35" ht="29" x14ac:dyDescent="0.3">
      <c r="A31" s="95" t="s">
        <v>45</v>
      </c>
      <c r="B31" s="95"/>
      <c r="C31" s="93" t="s">
        <v>81</v>
      </c>
      <c r="D31" s="93"/>
      <c r="E31" s="102" t="s">
        <v>46</v>
      </c>
      <c r="F31" s="102"/>
      <c r="G31" s="114" t="s">
        <v>45</v>
      </c>
      <c r="H31" s="114"/>
      <c r="K31" s="95" t="s">
        <v>53</v>
      </c>
      <c r="L31" s="95"/>
      <c r="M31" s="95" t="s">
        <v>54</v>
      </c>
      <c r="N31" s="95"/>
      <c r="O31" s="95" t="s">
        <v>56</v>
      </c>
      <c r="P31" s="95"/>
      <c r="Q31" s="95" t="s">
        <v>57</v>
      </c>
      <c r="R31" s="95"/>
      <c r="S31" s="95" t="s">
        <v>59</v>
      </c>
      <c r="T31" s="95"/>
      <c r="U31" s="95" t="s">
        <v>60</v>
      </c>
      <c r="V31" s="95"/>
      <c r="W31" s="95" t="s">
        <v>61</v>
      </c>
      <c r="X31" s="95"/>
      <c r="Y31" s="95" t="s">
        <v>62</v>
      </c>
      <c r="Z31" s="95"/>
      <c r="AA31" s="95" t="s">
        <v>63</v>
      </c>
      <c r="AB31" s="95"/>
      <c r="AC31" s="11"/>
      <c r="AD31" s="44" t="s">
        <v>64</v>
      </c>
      <c r="AE31" s="44" t="s">
        <v>65</v>
      </c>
      <c r="AF31" s="44" t="s">
        <v>66</v>
      </c>
      <c r="AG31" s="27" t="s">
        <v>69</v>
      </c>
      <c r="AH31" s="22"/>
      <c r="AI31" s="1" t="s">
        <v>79</v>
      </c>
    </row>
    <row r="32" spans="1:35" ht="14.5" x14ac:dyDescent="0.35">
      <c r="A32" s="6">
        <v>6.0000379207508293E-4</v>
      </c>
      <c r="B32" s="6" t="s">
        <v>19</v>
      </c>
      <c r="C32" s="6">
        <v>50</v>
      </c>
      <c r="D32" s="6" t="s">
        <v>19</v>
      </c>
      <c r="E32" s="6">
        <v>49.999325999999996</v>
      </c>
      <c r="F32" s="6" t="s">
        <v>19</v>
      </c>
      <c r="G32" s="6">
        <v>-7.3996207930804303E-5</v>
      </c>
      <c r="H32" s="6" t="s">
        <v>19</v>
      </c>
      <c r="K32" s="6">
        <v>0</v>
      </c>
      <c r="L32" s="6" t="s">
        <v>19</v>
      </c>
      <c r="M32" s="6">
        <v>5.7735026918962585E-5</v>
      </c>
      <c r="N32" s="6" t="s">
        <v>19</v>
      </c>
      <c r="O32" s="6">
        <v>5.1639777949770531E-6</v>
      </c>
      <c r="P32" s="6" t="s">
        <v>19</v>
      </c>
      <c r="Q32" s="6">
        <v>5.7735026918962587E-6</v>
      </c>
      <c r="R32" s="6" t="s">
        <v>19</v>
      </c>
      <c r="S32" s="6">
        <v>5.0000000000000002E-5</v>
      </c>
      <c r="T32" s="6" t="s">
        <v>19</v>
      </c>
      <c r="U32" s="6">
        <v>2.3093738373728025E-4</v>
      </c>
      <c r="V32" s="6" t="s">
        <v>19</v>
      </c>
      <c r="W32" s="6">
        <v>2.8867124325399852E-5</v>
      </c>
      <c r="X32" s="6" t="s">
        <v>19</v>
      </c>
      <c r="Y32" s="6">
        <v>2.886712432539986E-4</v>
      </c>
      <c r="Z32" s="6" t="s">
        <v>19</v>
      </c>
      <c r="AA32" s="6">
        <v>2.8867513459481293E-6</v>
      </c>
      <c r="AB32" s="6" t="s">
        <v>19</v>
      </c>
      <c r="AD32" s="6">
        <v>3.7867946791807206E-4</v>
      </c>
      <c r="AE32" s="6">
        <v>2</v>
      </c>
      <c r="AF32" s="41">
        <v>7.5735893583614411E-4</v>
      </c>
      <c r="AG32" s="43" t="s">
        <v>19</v>
      </c>
      <c r="AI32" s="1">
        <v>1.0000000000000001E-5</v>
      </c>
    </row>
    <row r="33" spans="1:43" ht="14.5" x14ac:dyDescent="0.35">
      <c r="A33" s="6">
        <v>4.0200225125132858E-6</v>
      </c>
      <c r="B33" s="6" t="s">
        <v>48</v>
      </c>
      <c r="C33" s="6">
        <v>200</v>
      </c>
      <c r="D33" s="6" t="s">
        <v>19</v>
      </c>
      <c r="E33" s="6">
        <v>0.19999656000000002</v>
      </c>
      <c r="F33" s="6" t="s">
        <v>48</v>
      </c>
      <c r="G33" s="6">
        <v>5.8002251253697068E-4</v>
      </c>
      <c r="H33" s="6" t="s">
        <v>19</v>
      </c>
      <c r="K33" s="6">
        <v>0</v>
      </c>
      <c r="L33" s="6" t="s">
        <v>19</v>
      </c>
      <c r="M33" s="6">
        <v>5.7735026918962585E-5</v>
      </c>
      <c r="N33" s="6" t="s">
        <v>19</v>
      </c>
      <c r="O33" s="6">
        <v>5.1639777950917164E-5</v>
      </c>
      <c r="P33" s="6" t="s">
        <v>19</v>
      </c>
      <c r="Q33" s="6">
        <v>5.7735026918962578E-5</v>
      </c>
      <c r="R33" s="6" t="s">
        <v>19</v>
      </c>
      <c r="S33" s="6">
        <v>5.0000000000000001E-4</v>
      </c>
      <c r="T33" s="6" t="s">
        <v>19</v>
      </c>
      <c r="U33" s="6">
        <v>1.0969516088658068E-3</v>
      </c>
      <c r="V33" s="6" t="s">
        <v>19</v>
      </c>
      <c r="W33" s="6">
        <v>1.1546806775299915E-4</v>
      </c>
      <c r="X33" s="6" t="s">
        <v>19</v>
      </c>
      <c r="Y33" s="6">
        <v>1.1546806775299917E-3</v>
      </c>
      <c r="Z33" s="6" t="s">
        <v>19</v>
      </c>
      <c r="AA33" s="6">
        <v>2.8867513459481293E-5</v>
      </c>
      <c r="AB33" s="6" t="s">
        <v>19</v>
      </c>
      <c r="AD33" s="6">
        <v>1.6763322584117486E-3</v>
      </c>
      <c r="AE33" s="6">
        <v>2</v>
      </c>
      <c r="AF33" s="40">
        <v>3.3526645168234972E-3</v>
      </c>
      <c r="AG33" s="43" t="s">
        <v>19</v>
      </c>
      <c r="AI33" s="1">
        <v>1E-4</v>
      </c>
    </row>
    <row r="34" spans="1:43" ht="14.5" x14ac:dyDescent="0.35">
      <c r="A34" s="6">
        <v>6.0300072361649854E-6</v>
      </c>
      <c r="B34" s="6" t="s">
        <v>48</v>
      </c>
      <c r="C34" s="6">
        <v>300</v>
      </c>
      <c r="D34" s="6" t="s">
        <v>19</v>
      </c>
      <c r="E34" s="6">
        <v>0.29999352000000001</v>
      </c>
      <c r="F34" s="6" t="s">
        <v>48</v>
      </c>
      <c r="G34" s="6">
        <v>-4.4999276383350661E-4</v>
      </c>
      <c r="H34" s="6" t="s">
        <v>19</v>
      </c>
      <c r="K34" s="6">
        <v>0</v>
      </c>
      <c r="L34" s="6" t="s">
        <v>19</v>
      </c>
      <c r="M34" s="6">
        <v>5.7735026918962585E-5</v>
      </c>
      <c r="N34" s="6" t="s">
        <v>19</v>
      </c>
      <c r="O34" s="6">
        <v>2.5819888975458582E-5</v>
      </c>
      <c r="P34" s="6" t="s">
        <v>19</v>
      </c>
      <c r="Q34" s="6">
        <v>5.7735026918962578E-5</v>
      </c>
      <c r="R34" s="6" t="s">
        <v>19</v>
      </c>
      <c r="S34" s="6">
        <v>5.0000000000000001E-4</v>
      </c>
      <c r="T34" s="6" t="s">
        <v>19</v>
      </c>
      <c r="U34" s="6">
        <v>1.5010845112848165E-3</v>
      </c>
      <c r="V34" s="6" t="s">
        <v>19</v>
      </c>
      <c r="W34" s="6">
        <v>1.7320133952714338E-4</v>
      </c>
      <c r="X34" s="6" t="s">
        <v>19</v>
      </c>
      <c r="Y34" s="6">
        <v>1.7320133952714342E-3</v>
      </c>
      <c r="Z34" s="6" t="s">
        <v>19</v>
      </c>
      <c r="AA34" s="6">
        <v>2.8867513459481293E-5</v>
      </c>
      <c r="AB34" s="6" t="s">
        <v>19</v>
      </c>
      <c r="AD34" s="6">
        <v>2.3539945798789681E-3</v>
      </c>
      <c r="AE34" s="6">
        <v>2</v>
      </c>
      <c r="AF34" s="40">
        <v>4.7079891597579361E-3</v>
      </c>
      <c r="AG34" s="43" t="s">
        <v>19</v>
      </c>
      <c r="AI34" s="1">
        <v>1E-4</v>
      </c>
    </row>
    <row r="35" spans="1:43" ht="14.5" x14ac:dyDescent="0.35">
      <c r="A35" s="6">
        <v>8.0400088442016476E-6</v>
      </c>
      <c r="B35" s="6" t="s">
        <v>48</v>
      </c>
      <c r="C35" s="6">
        <v>400</v>
      </c>
      <c r="D35" s="6" t="s">
        <v>19</v>
      </c>
      <c r="E35" s="6">
        <v>0.39999131999999993</v>
      </c>
      <c r="F35" s="6" t="s">
        <v>48</v>
      </c>
      <c r="G35" s="6">
        <v>-6.3999115587876076E-4</v>
      </c>
      <c r="H35" s="6" t="s">
        <v>19</v>
      </c>
      <c r="J35" s="52"/>
      <c r="K35" s="6">
        <v>0</v>
      </c>
      <c r="L35" s="6" t="s">
        <v>19</v>
      </c>
      <c r="M35" s="6">
        <v>5.7735026918962585E-5</v>
      </c>
      <c r="N35" s="6" t="s">
        <v>19</v>
      </c>
      <c r="O35" s="6">
        <v>2.5819888975458582E-5</v>
      </c>
      <c r="P35" s="6" t="s">
        <v>19</v>
      </c>
      <c r="Q35" s="6">
        <v>5.7735026918962578E-5</v>
      </c>
      <c r="R35" s="6" t="s">
        <v>19</v>
      </c>
      <c r="S35" s="6">
        <v>5.0000000000000001E-4</v>
      </c>
      <c r="T35" s="6" t="s">
        <v>19</v>
      </c>
      <c r="U35" s="6">
        <v>1.9052208085234086E-3</v>
      </c>
      <c r="V35" s="6" t="s">
        <v>19</v>
      </c>
      <c r="W35" s="6">
        <v>2.309350962755137E-4</v>
      </c>
      <c r="X35" s="6" t="s">
        <v>19</v>
      </c>
      <c r="Y35" s="6">
        <v>2.3093509627551373E-3</v>
      </c>
      <c r="Z35" s="6" t="s">
        <v>19</v>
      </c>
      <c r="AA35" s="6">
        <v>2.8867513459481293E-5</v>
      </c>
      <c r="AB35" s="6" t="s">
        <v>19</v>
      </c>
      <c r="AD35" s="6">
        <v>3.0454007755576534E-3</v>
      </c>
      <c r="AE35" s="6">
        <v>2</v>
      </c>
      <c r="AF35" s="40">
        <v>6.0908015511153069E-3</v>
      </c>
      <c r="AG35" s="43" t="s">
        <v>19</v>
      </c>
      <c r="AI35" s="1">
        <v>1E-4</v>
      </c>
    </row>
    <row r="36" spans="1:43" ht="14.5" x14ac:dyDescent="0.35">
      <c r="A36" s="6">
        <v>1.0046816891425125E-5</v>
      </c>
      <c r="B36" s="6" t="s">
        <v>48</v>
      </c>
      <c r="C36" s="6">
        <v>500</v>
      </c>
      <c r="D36" s="6" t="s">
        <v>19</v>
      </c>
      <c r="E36" s="6">
        <v>0.49983023999999998</v>
      </c>
      <c r="F36" s="6" t="s">
        <v>48</v>
      </c>
      <c r="G36" s="6">
        <v>-0.15971318310857896</v>
      </c>
      <c r="H36" s="6" t="s">
        <v>19</v>
      </c>
      <c r="K36" s="6">
        <v>0</v>
      </c>
      <c r="L36" s="6" t="s">
        <v>19</v>
      </c>
      <c r="M36" s="6">
        <v>5.7735026918962585E-5</v>
      </c>
      <c r="N36" s="6" t="s">
        <v>19</v>
      </c>
      <c r="O36" s="6">
        <v>5.1639777950917164E-5</v>
      </c>
      <c r="P36" s="6" t="s">
        <v>19</v>
      </c>
      <c r="Q36" s="6">
        <v>5.7735026918962578E-5</v>
      </c>
      <c r="R36" s="6" t="s">
        <v>19</v>
      </c>
      <c r="S36" s="6">
        <v>5.0000000000000001E-4</v>
      </c>
      <c r="T36" s="6" t="s">
        <v>19</v>
      </c>
      <c r="U36" s="6">
        <v>2.0200398652918069E-3</v>
      </c>
      <c r="V36" s="6" t="s">
        <v>19</v>
      </c>
      <c r="W36" s="6">
        <v>2.8857712361311528E-4</v>
      </c>
      <c r="X36" s="6" t="s">
        <v>19</v>
      </c>
      <c r="Y36" s="6">
        <v>2.8857712361311529E-3</v>
      </c>
      <c r="Z36" s="6" t="s">
        <v>19</v>
      </c>
      <c r="AA36" s="6">
        <v>2.8867513459481293E-5</v>
      </c>
      <c r="AB36" s="6" t="s">
        <v>19</v>
      </c>
      <c r="AD36" s="6">
        <v>3.5709494686413171E-3</v>
      </c>
      <c r="AE36" s="6">
        <v>2</v>
      </c>
      <c r="AF36" s="40">
        <v>7.1418989372826341E-3</v>
      </c>
      <c r="AG36" s="43" t="s">
        <v>19</v>
      </c>
      <c r="AI36" s="1">
        <v>1E-4</v>
      </c>
    </row>
    <row r="39" spans="1:43" x14ac:dyDescent="0.3">
      <c r="A39" s="1" t="s">
        <v>34</v>
      </c>
    </row>
    <row r="40" spans="1:43" x14ac:dyDescent="0.3">
      <c r="I40" s="76" t="s">
        <v>122</v>
      </c>
      <c r="AC40" s="1" t="s">
        <v>121</v>
      </c>
      <c r="AE40" s="1" t="s">
        <v>121</v>
      </c>
      <c r="AG40" s="1" t="s">
        <v>121</v>
      </c>
    </row>
    <row r="41" spans="1:43" ht="14.4" customHeight="1" x14ac:dyDescent="0.3">
      <c r="A41" s="95" t="s">
        <v>33</v>
      </c>
      <c r="B41" s="95"/>
      <c r="C41" s="96" t="s">
        <v>51</v>
      </c>
      <c r="D41" s="98"/>
      <c r="E41" s="95" t="s">
        <v>16</v>
      </c>
      <c r="F41" s="95"/>
      <c r="G41" s="95" t="s">
        <v>46</v>
      </c>
      <c r="H41" s="95"/>
      <c r="I41" s="95" t="s">
        <v>52</v>
      </c>
      <c r="J41" s="95"/>
      <c r="K41" s="102" t="s">
        <v>82</v>
      </c>
      <c r="L41" s="102"/>
      <c r="O41" s="95" t="s">
        <v>53</v>
      </c>
      <c r="P41" s="95"/>
      <c r="Q41" s="95" t="s">
        <v>54</v>
      </c>
      <c r="R41" s="95"/>
      <c r="S41" s="95" t="s">
        <v>55</v>
      </c>
      <c r="T41" s="95"/>
      <c r="U41" s="95" t="s">
        <v>56</v>
      </c>
      <c r="V41" s="95"/>
      <c r="W41" s="95" t="s">
        <v>57</v>
      </c>
      <c r="X41" s="95"/>
      <c r="Y41" s="95" t="s">
        <v>58</v>
      </c>
      <c r="Z41" s="95"/>
      <c r="AA41" s="95" t="s">
        <v>59</v>
      </c>
      <c r="AB41" s="95"/>
      <c r="AC41" s="95" t="s">
        <v>60</v>
      </c>
      <c r="AD41" s="95"/>
      <c r="AE41" s="95" t="s">
        <v>61</v>
      </c>
      <c r="AF41" s="95"/>
      <c r="AG41" s="95" t="s">
        <v>62</v>
      </c>
      <c r="AH41" s="95"/>
      <c r="AI41" s="95" t="s">
        <v>63</v>
      </c>
      <c r="AJ41" s="95" t="s">
        <v>14</v>
      </c>
      <c r="AK41" s="11"/>
      <c r="AL41" s="81" t="s">
        <v>64</v>
      </c>
      <c r="AM41" s="44" t="s">
        <v>65</v>
      </c>
      <c r="AN41" s="46" t="s">
        <v>66</v>
      </c>
      <c r="AO41" s="9" t="s">
        <v>14</v>
      </c>
      <c r="AQ41" s="118" t="s">
        <v>79</v>
      </c>
    </row>
    <row r="42" spans="1:43" ht="14.5" x14ac:dyDescent="0.3">
      <c r="A42" s="95"/>
      <c r="B42" s="95"/>
      <c r="C42" s="99"/>
      <c r="D42" s="101"/>
      <c r="E42" s="95"/>
      <c r="F42" s="95"/>
      <c r="G42" s="95"/>
      <c r="H42" s="95"/>
      <c r="I42" s="95"/>
      <c r="J42" s="95"/>
      <c r="K42" s="102"/>
      <c r="L42" s="102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11"/>
      <c r="AL42" s="82"/>
      <c r="AM42" s="45"/>
      <c r="AN42" s="47"/>
      <c r="AO42" s="9"/>
      <c r="AQ42" s="118"/>
    </row>
    <row r="43" spans="1:43" ht="14.5" x14ac:dyDescent="0.35">
      <c r="A43" s="38">
        <v>200</v>
      </c>
      <c r="B43" s="38" t="s">
        <v>28</v>
      </c>
      <c r="C43" s="31">
        <v>-10</v>
      </c>
      <c r="D43" s="6" t="s">
        <v>28</v>
      </c>
      <c r="E43" s="75">
        <v>-10</v>
      </c>
      <c r="F43" s="6" t="s">
        <v>28</v>
      </c>
      <c r="G43" s="6">
        <v>-9.9999600000000015</v>
      </c>
      <c r="H43" s="6" t="s">
        <v>28</v>
      </c>
      <c r="I43" s="59">
        <v>4.1915688641446056E-4</v>
      </c>
      <c r="J43" s="59" t="s">
        <v>28</v>
      </c>
      <c r="K43" s="59">
        <v>4.3311568864119465E-3</v>
      </c>
      <c r="L43" s="59" t="s">
        <v>28</v>
      </c>
      <c r="O43" s="60">
        <v>0</v>
      </c>
      <c r="P43" s="6" t="s">
        <v>28</v>
      </c>
      <c r="Q43" s="6">
        <v>2.8867513459481293E-5</v>
      </c>
      <c r="R43" s="6" t="s">
        <v>28</v>
      </c>
      <c r="S43" s="60">
        <v>4.0548325078427615E-4</v>
      </c>
      <c r="T43" s="6" t="s">
        <v>28</v>
      </c>
      <c r="U43" s="60">
        <v>2.2149492093481471E-4</v>
      </c>
      <c r="V43" s="6" t="s">
        <v>28</v>
      </c>
      <c r="W43" s="6">
        <v>2.8867513459481293E-6</v>
      </c>
      <c r="X43" s="6" t="s">
        <v>28</v>
      </c>
      <c r="Y43" s="60">
        <v>9.0060165075003053E-5</v>
      </c>
      <c r="Z43" s="6" t="s">
        <v>28</v>
      </c>
      <c r="AA43" s="60">
        <v>5.9999999999999995E-5</v>
      </c>
      <c r="AB43" s="6" t="s">
        <v>28</v>
      </c>
      <c r="AC43" s="60">
        <v>7.3323421833253403E-5</v>
      </c>
      <c r="AD43" s="6" t="s">
        <v>28</v>
      </c>
      <c r="AE43" s="60">
        <v>4.6187836783083937E-6</v>
      </c>
      <c r="AF43" s="6" t="s">
        <v>28</v>
      </c>
      <c r="AG43" s="60">
        <v>1.749371315644566E-4</v>
      </c>
      <c r="AH43" s="6" t="s">
        <v>28</v>
      </c>
      <c r="AI43" s="6">
        <v>2.8867513459481293E-5</v>
      </c>
      <c r="AJ43" s="6" t="s">
        <v>28</v>
      </c>
      <c r="AL43" s="1">
        <v>5.1270182109277218E-4</v>
      </c>
      <c r="AM43" s="1">
        <v>2</v>
      </c>
      <c r="AN43" s="77">
        <v>1.0254036421855444E-3</v>
      </c>
      <c r="AQ43" s="1">
        <v>1E-4</v>
      </c>
    </row>
    <row r="44" spans="1:43" ht="14.5" x14ac:dyDescent="0.35">
      <c r="A44" s="38">
        <v>200</v>
      </c>
      <c r="B44" s="38" t="s">
        <v>28</v>
      </c>
      <c r="C44" s="31">
        <v>-5</v>
      </c>
      <c r="D44" s="6" t="s">
        <v>28</v>
      </c>
      <c r="E44" s="75">
        <v>-5</v>
      </c>
      <c r="F44" s="6" t="s">
        <v>28</v>
      </c>
      <c r="G44" s="6">
        <v>-4.9976539999999998</v>
      </c>
      <c r="H44" s="6" t="s">
        <v>28</v>
      </c>
      <c r="I44" s="59">
        <v>3.5037593196488742E-4</v>
      </c>
      <c r="J44" s="59" t="s">
        <v>28</v>
      </c>
      <c r="K44" s="59">
        <v>6.5683759319643542E-3</v>
      </c>
      <c r="L44" s="59" t="s">
        <v>28</v>
      </c>
      <c r="O44" s="60">
        <v>0</v>
      </c>
      <c r="P44" s="6" t="s">
        <v>28</v>
      </c>
      <c r="Q44" s="6">
        <v>2.8867513459481293E-5</v>
      </c>
      <c r="R44" s="6" t="s">
        <v>28</v>
      </c>
      <c r="S44" s="60">
        <v>4.0548325078427615E-4</v>
      </c>
      <c r="T44" s="6" t="s">
        <v>28</v>
      </c>
      <c r="U44" s="60">
        <v>1.2302845199389925E-4</v>
      </c>
      <c r="V44" s="6" t="s">
        <v>28</v>
      </c>
      <c r="W44" s="6">
        <v>2.8867513459481293E-6</v>
      </c>
      <c r="X44" s="6" t="s">
        <v>28</v>
      </c>
      <c r="Y44" s="60">
        <v>9.0060165075003053E-5</v>
      </c>
      <c r="Z44" s="6" t="s">
        <v>28</v>
      </c>
      <c r="AA44" s="60">
        <v>5.9999999999999995E-5</v>
      </c>
      <c r="AB44" s="6" t="s">
        <v>28</v>
      </c>
      <c r="AC44" s="60">
        <v>6.5525598500947417E-5</v>
      </c>
      <c r="AD44" s="6" t="s">
        <v>28</v>
      </c>
      <c r="AE44" s="60">
        <v>2.3083175057732884E-6</v>
      </c>
      <c r="AF44" s="6" t="s">
        <v>28</v>
      </c>
      <c r="AG44" s="60">
        <v>1.7407110616067217E-4</v>
      </c>
      <c r="AH44" s="6" t="s">
        <v>28</v>
      </c>
      <c r="AI44" s="6">
        <v>2.8867513459481293E-5</v>
      </c>
      <c r="AJ44" s="6" t="s">
        <v>28</v>
      </c>
      <c r="AL44" s="1">
        <v>4.770096250481231E-4</v>
      </c>
      <c r="AM44" s="1">
        <v>2</v>
      </c>
      <c r="AN44" s="77">
        <v>9.5401925009624619E-4</v>
      </c>
      <c r="AQ44" s="1">
        <v>1E-4</v>
      </c>
    </row>
    <row r="45" spans="1:43" ht="14.5" x14ac:dyDescent="0.35">
      <c r="A45" s="38">
        <v>200</v>
      </c>
      <c r="B45" s="38" t="s">
        <v>28</v>
      </c>
      <c r="C45" s="31">
        <v>-2</v>
      </c>
      <c r="D45" s="6" t="s">
        <v>28</v>
      </c>
      <c r="E45" s="75">
        <v>-2</v>
      </c>
      <c r="F45" s="6" t="s">
        <v>28</v>
      </c>
      <c r="G45" s="6">
        <v>-1.9978280000000002</v>
      </c>
      <c r="H45" s="6" t="s">
        <v>28</v>
      </c>
      <c r="I45" s="59">
        <v>3.0912877606066147E-4</v>
      </c>
      <c r="J45" s="59" t="s">
        <v>28</v>
      </c>
      <c r="K45" s="59">
        <v>6.3531287760598687E-3</v>
      </c>
      <c r="L45" s="59" t="s">
        <v>28</v>
      </c>
      <c r="O45" s="60">
        <v>0</v>
      </c>
      <c r="P45" s="6" t="s">
        <v>28</v>
      </c>
      <c r="Q45" s="6">
        <v>2.8867513459481293E-5</v>
      </c>
      <c r="R45" s="6" t="s">
        <v>28</v>
      </c>
      <c r="S45" s="60">
        <v>4.0548325078427615E-4</v>
      </c>
      <c r="T45" s="6" t="s">
        <v>28</v>
      </c>
      <c r="U45" s="60">
        <v>1.9153067639415041E-4</v>
      </c>
      <c r="V45" s="6" t="s">
        <v>28</v>
      </c>
      <c r="W45" s="6">
        <v>2.8867513459481293E-6</v>
      </c>
      <c r="X45" s="6" t="s">
        <v>28</v>
      </c>
      <c r="Y45" s="60">
        <v>9.0060165075003053E-5</v>
      </c>
      <c r="Z45" s="6" t="s">
        <v>28</v>
      </c>
      <c r="AA45" s="60">
        <v>5.9999999999999995E-5</v>
      </c>
      <c r="AB45" s="6" t="s">
        <v>28</v>
      </c>
      <c r="AC45" s="60">
        <v>6.0849332559667921E-5</v>
      </c>
      <c r="AD45" s="6" t="s">
        <v>28</v>
      </c>
      <c r="AE45" s="60">
        <v>9.2275722687565751E-7</v>
      </c>
      <c r="AF45" s="6" t="s">
        <v>28</v>
      </c>
      <c r="AG45" s="60">
        <v>1.735514909184015E-4</v>
      </c>
      <c r="AH45" s="6" t="s">
        <v>28</v>
      </c>
      <c r="AI45" s="6">
        <v>2.8867513459481293E-5</v>
      </c>
      <c r="AJ45" s="6" t="s">
        <v>28</v>
      </c>
      <c r="AL45" s="1">
        <v>4.9830724734221813E-4</v>
      </c>
      <c r="AM45" s="1">
        <v>2</v>
      </c>
      <c r="AN45" s="77">
        <v>9.9661449468443626E-4</v>
      </c>
      <c r="AQ45" s="1">
        <v>1E-4</v>
      </c>
    </row>
    <row r="46" spans="1:43" ht="14.5" x14ac:dyDescent="0.35">
      <c r="A46" s="38">
        <v>200</v>
      </c>
      <c r="B46" s="38" t="s">
        <v>28</v>
      </c>
      <c r="C46" s="31">
        <v>0</v>
      </c>
      <c r="D46" s="6" t="s">
        <v>28</v>
      </c>
      <c r="E46" s="75">
        <v>0</v>
      </c>
      <c r="F46" s="6" t="s">
        <v>28</v>
      </c>
      <c r="G46" s="6">
        <v>3.8220000000000003E-3</v>
      </c>
      <c r="H46" s="6" t="s">
        <v>28</v>
      </c>
      <c r="I46" s="59">
        <v>5.1283419002252971E-4</v>
      </c>
      <c r="J46" s="59" t="s">
        <v>28</v>
      </c>
      <c r="K46" s="59">
        <v>8.2068341900219614E-3</v>
      </c>
      <c r="L46" s="59" t="s">
        <v>28</v>
      </c>
      <c r="O46" s="60">
        <v>0</v>
      </c>
      <c r="P46" s="6" t="s">
        <v>28</v>
      </c>
      <c r="Q46" s="6">
        <v>2.8867513459481293E-5</v>
      </c>
      <c r="R46" s="6" t="s">
        <v>28</v>
      </c>
      <c r="S46" s="60">
        <v>4.0548325078427615E-4</v>
      </c>
      <c r="T46" s="6" t="s">
        <v>28</v>
      </c>
      <c r="U46" s="60">
        <v>7.2484481097680553E-5</v>
      </c>
      <c r="V46" s="6" t="s">
        <v>28</v>
      </c>
      <c r="W46" s="6">
        <v>2.8867513459481293E-6</v>
      </c>
      <c r="X46" s="6" t="s">
        <v>28</v>
      </c>
      <c r="Y46" s="60">
        <v>9.0060165075003053E-5</v>
      </c>
      <c r="Z46" s="6" t="s">
        <v>28</v>
      </c>
      <c r="AA46" s="60">
        <v>5.9999999999999995E-5</v>
      </c>
      <c r="AB46" s="6" t="s">
        <v>28</v>
      </c>
      <c r="AC46" s="60">
        <v>5.774098482733045E-5</v>
      </c>
      <c r="AD46" s="6" t="s">
        <v>28</v>
      </c>
      <c r="AE46" s="60">
        <v>1.7653061830742003E-9</v>
      </c>
      <c r="AF46" s="6" t="s">
        <v>28</v>
      </c>
      <c r="AG46" s="60">
        <v>1.7320508075688773E-4</v>
      </c>
      <c r="AH46" s="6" t="s">
        <v>28</v>
      </c>
      <c r="AI46" s="6">
        <v>2.8867513459481293E-5</v>
      </c>
      <c r="AJ46" s="6" t="s">
        <v>28</v>
      </c>
      <c r="AL46" s="1">
        <v>4.6517794587863615E-4</v>
      </c>
      <c r="AM46" s="1">
        <v>2</v>
      </c>
      <c r="AN46" s="77">
        <v>9.3035589175727231E-4</v>
      </c>
      <c r="AQ46" s="1">
        <v>1E-4</v>
      </c>
    </row>
    <row r="47" spans="1:43" ht="14.5" x14ac:dyDescent="0.35">
      <c r="A47" s="38">
        <v>200</v>
      </c>
      <c r="B47" s="38" t="s">
        <v>28</v>
      </c>
      <c r="C47" s="31">
        <v>2</v>
      </c>
      <c r="D47" s="6" t="s">
        <v>28</v>
      </c>
      <c r="E47" s="75">
        <v>2</v>
      </c>
      <c r="F47" s="6" t="s">
        <v>28</v>
      </c>
      <c r="G47" s="6">
        <v>2.0036399999999999</v>
      </c>
      <c r="H47" s="6" t="s">
        <v>28</v>
      </c>
      <c r="I47" s="59">
        <v>4.7371350835037195E-4</v>
      </c>
      <c r="J47" s="59" t="s">
        <v>28</v>
      </c>
      <c r="K47" s="59">
        <v>7.9857135083498676E-3</v>
      </c>
      <c r="L47" s="59" t="s">
        <v>28</v>
      </c>
      <c r="O47" s="60">
        <v>0</v>
      </c>
      <c r="P47" s="6" t="s">
        <v>28</v>
      </c>
      <c r="Q47" s="6">
        <v>2.8867513459481293E-5</v>
      </c>
      <c r="R47" s="6" t="s">
        <v>28</v>
      </c>
      <c r="S47" s="60">
        <v>4.0548325078427615E-4</v>
      </c>
      <c r="T47" s="6" t="s">
        <v>28</v>
      </c>
      <c r="U47" s="60">
        <v>8.7578536183202907E-5</v>
      </c>
      <c r="V47" s="6" t="s">
        <v>28</v>
      </c>
      <c r="W47" s="6">
        <v>2.8867513459481293E-6</v>
      </c>
      <c r="X47" s="6" t="s">
        <v>28</v>
      </c>
      <c r="Y47" s="60">
        <v>9.0060165075003053E-5</v>
      </c>
      <c r="Z47" s="6" t="s">
        <v>28</v>
      </c>
      <c r="AA47" s="60">
        <v>5.9999999999999995E-5</v>
      </c>
      <c r="AB47" s="6" t="s">
        <v>28</v>
      </c>
      <c r="AC47" s="60">
        <v>6.0858392571032152E-5</v>
      </c>
      <c r="AD47" s="6" t="s">
        <v>28</v>
      </c>
      <c r="AE47" s="60">
        <v>9.2544167468728152E-7</v>
      </c>
      <c r="AF47" s="6" t="s">
        <v>28</v>
      </c>
      <c r="AG47" s="60">
        <v>1.735514909184015E-4</v>
      </c>
      <c r="AH47" s="6" t="s">
        <v>28</v>
      </c>
      <c r="AI47" s="6">
        <v>2.8867513459481293E-5</v>
      </c>
      <c r="AJ47" s="6" t="s">
        <v>28</v>
      </c>
      <c r="AL47" s="1">
        <v>4.6829181114828035E-4</v>
      </c>
      <c r="AM47" s="1">
        <v>2</v>
      </c>
      <c r="AN47" s="77">
        <v>9.3658362229656069E-4</v>
      </c>
      <c r="AQ47" s="1">
        <v>1E-4</v>
      </c>
    </row>
    <row r="48" spans="1:43" ht="14.5" x14ac:dyDescent="0.35">
      <c r="A48" s="38">
        <v>200</v>
      </c>
      <c r="B48" s="38" t="s">
        <v>28</v>
      </c>
      <c r="C48" s="31">
        <v>4</v>
      </c>
      <c r="D48" s="6" t="s">
        <v>28</v>
      </c>
      <c r="E48" s="75">
        <v>4</v>
      </c>
      <c r="F48" s="6" t="s">
        <v>28</v>
      </c>
      <c r="G48" s="6">
        <v>4.0035059999999998</v>
      </c>
      <c r="H48" s="6" t="s">
        <v>28</v>
      </c>
      <c r="I48" s="59">
        <v>4.3459188769640674E-4</v>
      </c>
      <c r="J48" s="59" t="s">
        <v>28</v>
      </c>
      <c r="K48" s="59">
        <v>7.8125918876952305E-3</v>
      </c>
      <c r="L48" s="59" t="s">
        <v>28</v>
      </c>
      <c r="O48" s="60">
        <v>0</v>
      </c>
      <c r="P48" s="6" t="s">
        <v>28</v>
      </c>
      <c r="Q48" s="6">
        <v>2.8867513459481293E-5</v>
      </c>
      <c r="R48" s="6" t="s">
        <v>28</v>
      </c>
      <c r="S48" s="60">
        <v>4.0548325078427615E-4</v>
      </c>
      <c r="T48" s="6" t="s">
        <v>28</v>
      </c>
      <c r="U48" s="60">
        <v>2.5390155572580875E-4</v>
      </c>
      <c r="V48" s="6" t="s">
        <v>28</v>
      </c>
      <c r="W48" s="6">
        <v>2.8867513459481293E-6</v>
      </c>
      <c r="X48" s="6" t="s">
        <v>28</v>
      </c>
      <c r="Y48" s="60">
        <v>9.0060165075003053E-5</v>
      </c>
      <c r="Z48" s="6" t="s">
        <v>28</v>
      </c>
      <c r="AA48" s="60">
        <v>5.9999999999999995E-5</v>
      </c>
      <c r="AB48" s="6" t="s">
        <v>28</v>
      </c>
      <c r="AC48" s="60">
        <v>6.3975875139328731E-5</v>
      </c>
      <c r="AD48" s="6" t="s">
        <v>28</v>
      </c>
      <c r="AE48" s="60">
        <v>1.8491402134418256E-6</v>
      </c>
      <c r="AF48" s="6" t="s">
        <v>28</v>
      </c>
      <c r="AG48" s="60">
        <v>1.7389790107991525E-4</v>
      </c>
      <c r="AH48" s="6" t="s">
        <v>28</v>
      </c>
      <c r="AI48" s="6">
        <v>2.8867513459481293E-5</v>
      </c>
      <c r="AJ48" s="6" t="s">
        <v>28</v>
      </c>
      <c r="AL48" s="1">
        <v>5.2593280171451455E-4</v>
      </c>
      <c r="AM48" s="1">
        <v>2</v>
      </c>
      <c r="AN48" s="77">
        <v>1.0518656034290291E-3</v>
      </c>
      <c r="AQ48" s="1">
        <v>1E-4</v>
      </c>
    </row>
    <row r="49" spans="1:43" ht="14.5" x14ac:dyDescent="0.35">
      <c r="A49" s="38">
        <v>200</v>
      </c>
      <c r="B49" s="38" t="s">
        <v>28</v>
      </c>
      <c r="C49" s="31">
        <v>5</v>
      </c>
      <c r="D49" s="6" t="s">
        <v>28</v>
      </c>
      <c r="E49" s="75">
        <v>5</v>
      </c>
      <c r="F49" s="6" t="s">
        <v>28</v>
      </c>
      <c r="G49" s="6">
        <v>5.0033520000000005</v>
      </c>
      <c r="H49" s="6" t="s">
        <v>28</v>
      </c>
      <c r="I49" s="59">
        <v>4.1503277927395013E-4</v>
      </c>
      <c r="J49" s="59" t="s">
        <v>28</v>
      </c>
      <c r="K49" s="59">
        <v>7.6390327792736912E-3</v>
      </c>
      <c r="L49" s="59" t="s">
        <v>28</v>
      </c>
      <c r="O49" s="60">
        <v>0</v>
      </c>
      <c r="P49" s="6" t="s">
        <v>28</v>
      </c>
      <c r="Q49" s="6">
        <v>2.8867513459481293E-5</v>
      </c>
      <c r="R49" s="6" t="s">
        <v>28</v>
      </c>
      <c r="S49" s="60">
        <v>4.0548325078427615E-4</v>
      </c>
      <c r="T49" s="6" t="s">
        <v>28</v>
      </c>
      <c r="U49" s="60">
        <v>2.3603813251258212E-4</v>
      </c>
      <c r="V49" s="6" t="s">
        <v>28</v>
      </c>
      <c r="W49" s="6">
        <v>2.8867513459481293E-6</v>
      </c>
      <c r="X49" s="6" t="s">
        <v>28</v>
      </c>
      <c r="Y49" s="60">
        <v>9.0060165075003053E-5</v>
      </c>
      <c r="Z49" s="6" t="s">
        <v>28</v>
      </c>
      <c r="AA49" s="60">
        <v>5.9999999999999995E-5</v>
      </c>
      <c r="AB49" s="6" t="s">
        <v>28</v>
      </c>
      <c r="AC49" s="60">
        <v>6.5534480803898797E-5</v>
      </c>
      <c r="AD49" s="6" t="s">
        <v>28</v>
      </c>
      <c r="AE49" s="60">
        <v>2.3109492992403625E-6</v>
      </c>
      <c r="AF49" s="6" t="s">
        <v>28</v>
      </c>
      <c r="AG49" s="60">
        <v>1.7407110616067217E-4</v>
      </c>
      <c r="AH49" s="6" t="s">
        <v>28</v>
      </c>
      <c r="AI49" s="6">
        <v>2.8867513459481293E-5</v>
      </c>
      <c r="AJ49" s="6" t="s">
        <v>28</v>
      </c>
      <c r="AL49" s="1">
        <v>5.1780050083101361E-4</v>
      </c>
      <c r="AM49" s="1">
        <v>2</v>
      </c>
      <c r="AN49" s="77">
        <v>1.0356010016620272E-3</v>
      </c>
      <c r="AQ49" s="1">
        <v>1E-4</v>
      </c>
    </row>
    <row r="50" spans="1:43" ht="14.5" x14ac:dyDescent="0.35">
      <c r="A50" s="38">
        <v>200</v>
      </c>
      <c r="B50" s="38" t="s">
        <v>28</v>
      </c>
      <c r="C50" s="31">
        <v>6</v>
      </c>
      <c r="D50" s="6" t="s">
        <v>28</v>
      </c>
      <c r="E50" s="75">
        <v>6</v>
      </c>
      <c r="F50" s="6" t="s">
        <v>28</v>
      </c>
      <c r="G50" s="6">
        <v>5.9989439999999998</v>
      </c>
      <c r="H50" s="6" t="s">
        <v>28</v>
      </c>
      <c r="I50" s="59">
        <v>3.9555688811418113E-4</v>
      </c>
      <c r="J50" s="59" t="s">
        <v>28</v>
      </c>
      <c r="K50" s="59">
        <v>3.211556888113698E-3</v>
      </c>
      <c r="L50" s="59" t="s">
        <v>28</v>
      </c>
      <c r="O50" s="60">
        <v>0</v>
      </c>
      <c r="P50" s="6" t="s">
        <v>28</v>
      </c>
      <c r="Q50" s="6">
        <v>2.8867513459481293E-5</v>
      </c>
      <c r="R50" s="6" t="s">
        <v>28</v>
      </c>
      <c r="S50" s="60">
        <v>4.0548325078427615E-4</v>
      </c>
      <c r="T50" s="6" t="s">
        <v>28</v>
      </c>
      <c r="U50" s="60">
        <v>1.4810806865266091E-4</v>
      </c>
      <c r="V50" s="6" t="s">
        <v>28</v>
      </c>
      <c r="W50" s="6">
        <v>2.8867513459481293E-6</v>
      </c>
      <c r="X50" s="6" t="s">
        <v>28</v>
      </c>
      <c r="Y50" s="60">
        <v>9.0060165075003053E-5</v>
      </c>
      <c r="Z50" s="6" t="s">
        <v>28</v>
      </c>
      <c r="AA50" s="60">
        <v>5.9999999999999995E-5</v>
      </c>
      <c r="AB50" s="6" t="s">
        <v>28</v>
      </c>
      <c r="AC50" s="60">
        <v>6.7086455138747004E-5</v>
      </c>
      <c r="AD50" s="6" t="s">
        <v>28</v>
      </c>
      <c r="AE50" s="60">
        <v>2.770793546602793E-6</v>
      </c>
      <c r="AF50" s="6" t="s">
        <v>28</v>
      </c>
      <c r="AG50" s="60">
        <v>1.7424431124142905E-4</v>
      </c>
      <c r="AH50" s="6" t="s">
        <v>28</v>
      </c>
      <c r="AI50" s="6">
        <v>2.8867513459481293E-5</v>
      </c>
      <c r="AJ50" s="6" t="s">
        <v>28</v>
      </c>
      <c r="AL50" s="1">
        <v>4.843633447732222E-4</v>
      </c>
      <c r="AM50" s="1">
        <v>2</v>
      </c>
      <c r="AN50" s="77">
        <v>9.6872668954644441E-4</v>
      </c>
      <c r="AQ50" s="1">
        <v>1E-4</v>
      </c>
    </row>
    <row r="51" spans="1:43" ht="14.5" x14ac:dyDescent="0.35">
      <c r="A51" s="38">
        <v>200</v>
      </c>
      <c r="B51" s="38" t="s">
        <v>28</v>
      </c>
      <c r="C51" s="31">
        <v>8</v>
      </c>
      <c r="D51" s="6" t="s">
        <v>28</v>
      </c>
      <c r="E51" s="75">
        <v>8</v>
      </c>
      <c r="F51" s="6" t="s">
        <v>28</v>
      </c>
      <c r="G51" s="6">
        <v>7.9990560000000004</v>
      </c>
      <c r="H51" s="6" t="s">
        <v>28</v>
      </c>
      <c r="I51" s="59">
        <v>3.5643045517845252E-4</v>
      </c>
      <c r="J51" s="59" t="s">
        <v>28</v>
      </c>
      <c r="K51" s="59">
        <v>3.2844304551780112E-3</v>
      </c>
      <c r="L51" s="59" t="s">
        <v>28</v>
      </c>
      <c r="O51" s="60">
        <v>0</v>
      </c>
      <c r="P51" s="6" t="s">
        <v>28</v>
      </c>
      <c r="Q51" s="6">
        <v>2.8867513459481293E-5</v>
      </c>
      <c r="R51" s="6" t="s">
        <v>28</v>
      </c>
      <c r="S51" s="60">
        <v>4.0548325078427615E-4</v>
      </c>
      <c r="T51" s="6" t="s">
        <v>28</v>
      </c>
      <c r="U51" s="60">
        <v>1.1543829520568789E-4</v>
      </c>
      <c r="V51" s="6" t="s">
        <v>28</v>
      </c>
      <c r="W51" s="6">
        <v>2.8867513459481293E-6</v>
      </c>
      <c r="X51" s="6" t="s">
        <v>28</v>
      </c>
      <c r="Y51" s="60">
        <v>9.0060165075003053E-5</v>
      </c>
      <c r="Z51" s="6" t="s">
        <v>28</v>
      </c>
      <c r="AA51" s="60">
        <v>5.9999999999999995E-5</v>
      </c>
      <c r="AB51" s="6" t="s">
        <v>28</v>
      </c>
      <c r="AC51" s="60">
        <v>7.0204321183092377E-5</v>
      </c>
      <c r="AD51" s="6" t="s">
        <v>28</v>
      </c>
      <c r="AE51" s="60">
        <v>3.694605707890314E-6</v>
      </c>
      <c r="AF51" s="6" t="s">
        <v>28</v>
      </c>
      <c r="AG51" s="60">
        <v>1.7459072140294283E-4</v>
      </c>
      <c r="AH51" s="6" t="s">
        <v>28</v>
      </c>
      <c r="AI51" s="6">
        <v>2.8867513459481293E-5</v>
      </c>
      <c r="AJ51" s="6" t="s">
        <v>28</v>
      </c>
      <c r="AL51" s="1">
        <v>4.7597554225404495E-4</v>
      </c>
      <c r="AM51" s="1">
        <v>2</v>
      </c>
      <c r="AN51" s="77">
        <v>9.519510845080899E-4</v>
      </c>
      <c r="AQ51" s="1">
        <v>1E-4</v>
      </c>
    </row>
    <row r="52" spans="1:43" ht="14.5" x14ac:dyDescent="0.35">
      <c r="A52" s="38">
        <v>200</v>
      </c>
      <c r="B52" s="38" t="s">
        <v>28</v>
      </c>
      <c r="C52" s="31">
        <v>10</v>
      </c>
      <c r="D52" s="6" t="s">
        <v>28</v>
      </c>
      <c r="E52" s="75">
        <v>10</v>
      </c>
      <c r="F52" s="6" t="s">
        <v>28</v>
      </c>
      <c r="G52" s="6">
        <v>9.9997019999999992</v>
      </c>
      <c r="H52" s="6" t="s">
        <v>28</v>
      </c>
      <c r="I52" s="59">
        <v>3.1729357607011583E-4</v>
      </c>
      <c r="J52" s="59" t="s">
        <v>28</v>
      </c>
      <c r="K52" s="59">
        <v>3.8912935760695433E-3</v>
      </c>
      <c r="L52" s="59" t="s">
        <v>28</v>
      </c>
      <c r="O52" s="60">
        <v>0</v>
      </c>
      <c r="P52" s="6" t="s">
        <v>28</v>
      </c>
      <c r="Q52" s="6">
        <v>2.8867513459481293E-5</v>
      </c>
      <c r="R52" s="6" t="s">
        <v>28</v>
      </c>
      <c r="S52" s="60">
        <v>4.0548325078427615E-4</v>
      </c>
      <c r="T52" s="6" t="s">
        <v>28</v>
      </c>
      <c r="U52" s="60">
        <v>2.3495531490052288E-4</v>
      </c>
      <c r="V52" s="6" t="s">
        <v>28</v>
      </c>
      <c r="W52" s="6">
        <v>2.8867513459481293E-6</v>
      </c>
      <c r="X52" s="6" t="s">
        <v>28</v>
      </c>
      <c r="Y52" s="60">
        <v>9.0060165075003053E-5</v>
      </c>
      <c r="Z52" s="6" t="s">
        <v>28</v>
      </c>
      <c r="AA52" s="60">
        <v>5.9999999999999995E-5</v>
      </c>
      <c r="AB52" s="6" t="s">
        <v>28</v>
      </c>
      <c r="AC52" s="60">
        <v>7.3323019651055877E-5</v>
      </c>
      <c r="AD52" s="6" t="s">
        <v>28</v>
      </c>
      <c r="AE52" s="60">
        <v>4.6186645132128321E-6</v>
      </c>
      <c r="AF52" s="6" t="s">
        <v>28</v>
      </c>
      <c r="AG52" s="60">
        <v>1.749371315644566E-4</v>
      </c>
      <c r="AH52" s="6" t="s">
        <v>28</v>
      </c>
      <c r="AI52" s="6">
        <v>2.8867513459481293E-5</v>
      </c>
      <c r="AJ52" s="6" t="s">
        <v>28</v>
      </c>
      <c r="AL52" s="1">
        <v>5.186589411863634E-4</v>
      </c>
      <c r="AM52" s="1">
        <v>2</v>
      </c>
      <c r="AN52" s="77">
        <v>1.0373178823727268E-3</v>
      </c>
      <c r="AQ52" s="1">
        <v>1E-4</v>
      </c>
    </row>
    <row r="53" spans="1:43" ht="14.5" x14ac:dyDescent="0.35">
      <c r="A53" s="38">
        <v>200</v>
      </c>
      <c r="B53" s="38" t="s">
        <v>28</v>
      </c>
      <c r="C53" s="31">
        <v>12</v>
      </c>
      <c r="D53" s="6" t="s">
        <v>28</v>
      </c>
      <c r="E53" s="75">
        <v>12</v>
      </c>
      <c r="F53" s="6" t="s">
        <v>28</v>
      </c>
      <c r="G53" s="6">
        <v>11.999656000000002</v>
      </c>
      <c r="H53" s="6" t="s">
        <v>28</v>
      </c>
      <c r="I53" s="59">
        <v>2.7817023394950343E-4</v>
      </c>
      <c r="J53" s="59" t="s">
        <v>28</v>
      </c>
      <c r="K53" s="59">
        <v>3.8061702339504677E-3</v>
      </c>
      <c r="L53" s="59" t="s">
        <v>28</v>
      </c>
      <c r="O53" s="60">
        <v>0</v>
      </c>
      <c r="P53" s="6" t="s">
        <v>28</v>
      </c>
      <c r="Q53" s="6">
        <v>2.8867513459481293E-5</v>
      </c>
      <c r="R53" s="6" t="s">
        <v>28</v>
      </c>
      <c r="S53" s="60">
        <v>4.0548325078427615E-4</v>
      </c>
      <c r="T53" s="6" t="s">
        <v>28</v>
      </c>
      <c r="U53" s="60">
        <v>1.1569788243526622E-4</v>
      </c>
      <c r="V53" s="6" t="s">
        <v>28</v>
      </c>
      <c r="W53" s="6">
        <v>2.8867513459481293E-6</v>
      </c>
      <c r="X53" s="6" t="s">
        <v>28</v>
      </c>
      <c r="Y53" s="60">
        <v>9.0060165075003053E-5</v>
      </c>
      <c r="Z53" s="6" t="s">
        <v>28</v>
      </c>
      <c r="AA53" s="60">
        <v>5.9999999999999995E-5</v>
      </c>
      <c r="AB53" s="6" t="s">
        <v>28</v>
      </c>
      <c r="AC53" s="60">
        <v>7.6440639397776431E-5</v>
      </c>
      <c r="AD53" s="6" t="s">
        <v>28</v>
      </c>
      <c r="AE53" s="60">
        <v>5.5424036974263285E-6</v>
      </c>
      <c r="AF53" s="6" t="s">
        <v>28</v>
      </c>
      <c r="AG53" s="60">
        <v>1.7528354172597035E-4</v>
      </c>
      <c r="AH53" s="6" t="s">
        <v>28</v>
      </c>
      <c r="AI53" s="6">
        <v>2.8867513459481293E-5</v>
      </c>
      <c r="AJ53" s="6" t="s">
        <v>28</v>
      </c>
      <c r="AL53" s="1">
        <v>4.7727005939008141E-4</v>
      </c>
      <c r="AM53" s="1">
        <v>2</v>
      </c>
      <c r="AN53" s="77">
        <v>9.5454011878016282E-4</v>
      </c>
      <c r="AQ53" s="1">
        <v>1E-4</v>
      </c>
    </row>
    <row r="54" spans="1:43" ht="14.5" x14ac:dyDescent="0.35">
      <c r="A54" s="38">
        <v>200</v>
      </c>
      <c r="B54" s="38" t="s">
        <v>28</v>
      </c>
      <c r="C54" s="31">
        <v>15</v>
      </c>
      <c r="D54" s="6" t="s">
        <v>28</v>
      </c>
      <c r="E54" s="75">
        <v>15</v>
      </c>
      <c r="F54" s="6" t="s">
        <v>28</v>
      </c>
      <c r="G54" s="6">
        <v>14.999562000000001</v>
      </c>
      <c r="H54" s="6" t="s">
        <v>28</v>
      </c>
      <c r="I54" s="59">
        <v>2.1948570982160975E-4</v>
      </c>
      <c r="J54" s="59" t="s">
        <v>28</v>
      </c>
      <c r="K54" s="59">
        <v>3.6534857098224904E-3</v>
      </c>
      <c r="L54" s="59" t="s">
        <v>28</v>
      </c>
      <c r="O54" s="60">
        <v>0</v>
      </c>
      <c r="P54" s="6" t="s">
        <v>28</v>
      </c>
      <c r="Q54" s="6">
        <v>2.8867513459481293E-5</v>
      </c>
      <c r="R54" s="6" t="s">
        <v>28</v>
      </c>
      <c r="S54" s="60">
        <v>4.0548325078427615E-4</v>
      </c>
      <c r="T54" s="6" t="s">
        <v>28</v>
      </c>
      <c r="U54" s="60">
        <v>2.6900557615033025E-4</v>
      </c>
      <c r="V54" s="6" t="s">
        <v>28</v>
      </c>
      <c r="W54" s="6">
        <v>2.8867513459481293E-6</v>
      </c>
      <c r="X54" s="6" t="s">
        <v>28</v>
      </c>
      <c r="Y54" s="60">
        <v>9.0060165075003053E-5</v>
      </c>
      <c r="Z54" s="6" t="s">
        <v>28</v>
      </c>
      <c r="AA54" s="60">
        <v>5.9999999999999995E-5</v>
      </c>
      <c r="AB54" s="6" t="s">
        <v>28</v>
      </c>
      <c r="AC54" s="60">
        <v>8.1117030046714089E-5</v>
      </c>
      <c r="AD54" s="6" t="s">
        <v>28</v>
      </c>
      <c r="AE54" s="60">
        <v>6.9280009267411866E-6</v>
      </c>
      <c r="AF54" s="6" t="s">
        <v>28</v>
      </c>
      <c r="AG54" s="60">
        <v>1.7580315696824104E-4</v>
      </c>
      <c r="AH54" s="6" t="s">
        <v>28</v>
      </c>
      <c r="AI54" s="6">
        <v>2.8867513459481293E-5</v>
      </c>
      <c r="AJ54" s="6" t="s">
        <v>28</v>
      </c>
      <c r="AL54" s="1">
        <v>5.3637787031190294E-4</v>
      </c>
      <c r="AM54" s="1">
        <v>2</v>
      </c>
      <c r="AN54" s="77">
        <v>1.0727557406238059E-3</v>
      </c>
      <c r="AQ54" s="1">
        <v>1E-4</v>
      </c>
    </row>
    <row r="55" spans="1:43" ht="14.5" x14ac:dyDescent="0.35">
      <c r="A55" s="38">
        <v>200</v>
      </c>
      <c r="B55" s="38" t="s">
        <v>28</v>
      </c>
      <c r="C55" s="31">
        <v>20</v>
      </c>
      <c r="D55" s="6" t="s">
        <v>28</v>
      </c>
      <c r="E55" s="75">
        <v>20</v>
      </c>
      <c r="F55" s="6" t="s">
        <v>28</v>
      </c>
      <c r="G55" s="6">
        <v>19.999410000000001</v>
      </c>
      <c r="H55" s="6" t="s">
        <v>28</v>
      </c>
      <c r="I55" s="59">
        <v>1.2167807831855554E-4</v>
      </c>
      <c r="J55" s="59" t="s">
        <v>28</v>
      </c>
      <c r="K55" s="59">
        <v>3.4036780783210929E-3</v>
      </c>
      <c r="L55" s="59" t="s">
        <v>28</v>
      </c>
      <c r="O55" s="60">
        <v>0</v>
      </c>
      <c r="P55" s="6" t="s">
        <v>28</v>
      </c>
      <c r="Q55" s="6">
        <v>2.8867513459481293E-5</v>
      </c>
      <c r="R55" s="6" t="s">
        <v>28</v>
      </c>
      <c r="S55" s="60">
        <v>4.0548325078427615E-4</v>
      </c>
      <c r="T55" s="6" t="s">
        <v>28</v>
      </c>
      <c r="U55" s="60">
        <v>5.9581876439164574E-5</v>
      </c>
      <c r="V55" s="6" t="s">
        <v>28</v>
      </c>
      <c r="W55" s="6">
        <v>2.8867513459481293E-6</v>
      </c>
      <c r="X55" s="6" t="s">
        <v>28</v>
      </c>
      <c r="Y55" s="60">
        <v>9.0060165075003053E-5</v>
      </c>
      <c r="Z55" s="6" t="s">
        <v>28</v>
      </c>
      <c r="AA55" s="60">
        <v>5.9999999999999995E-5</v>
      </c>
      <c r="AB55" s="6" t="s">
        <v>28</v>
      </c>
      <c r="AC55" s="60">
        <v>8.8911021736223555E-5</v>
      </c>
      <c r="AD55" s="6" t="s">
        <v>28</v>
      </c>
      <c r="AE55" s="60">
        <v>9.2373317977069562E-6</v>
      </c>
      <c r="AF55" s="6" t="s">
        <v>28</v>
      </c>
      <c r="AG55" s="60">
        <v>1.7666918237202548E-4</v>
      </c>
      <c r="AH55" s="6" t="s">
        <v>28</v>
      </c>
      <c r="AI55" s="6">
        <v>2.8867513459481293E-5</v>
      </c>
      <c r="AJ55" s="6" t="s">
        <v>28</v>
      </c>
      <c r="AL55" s="1">
        <v>4.6963283326962251E-4</v>
      </c>
      <c r="AM55" s="1">
        <v>2</v>
      </c>
      <c r="AN55" s="77">
        <v>9.3926566653924502E-4</v>
      </c>
      <c r="AQ55" s="1">
        <v>1E-4</v>
      </c>
    </row>
    <row r="56" spans="1:43" ht="14.5" x14ac:dyDescent="0.35">
      <c r="A56" s="38">
        <v>200</v>
      </c>
      <c r="B56" s="38" t="s">
        <v>28</v>
      </c>
      <c r="C56" s="31">
        <v>25</v>
      </c>
      <c r="D56" s="6" t="s">
        <v>28</v>
      </c>
      <c r="E56" s="75">
        <v>25</v>
      </c>
      <c r="F56" s="6" t="s">
        <v>28</v>
      </c>
      <c r="G56" s="6">
        <v>24.999487999999996</v>
      </c>
      <c r="H56" s="6" t="s">
        <v>28</v>
      </c>
      <c r="I56" s="59">
        <v>2.3865947527674028E-5</v>
      </c>
      <c r="J56" s="59" t="s">
        <v>28</v>
      </c>
      <c r="K56" s="59">
        <v>3.3838659475264876E-3</v>
      </c>
      <c r="L56" s="59" t="s">
        <v>28</v>
      </c>
      <c r="O56" s="60">
        <v>0</v>
      </c>
      <c r="P56" s="6" t="s">
        <v>28</v>
      </c>
      <c r="Q56" s="6">
        <v>2.8867513459481293E-5</v>
      </c>
      <c r="R56" s="6" t="s">
        <v>28</v>
      </c>
      <c r="S56" s="60">
        <v>4.0548325078427615E-4</v>
      </c>
      <c r="T56" s="6" t="s">
        <v>28</v>
      </c>
      <c r="U56" s="60">
        <v>1.9327182929731391E-4</v>
      </c>
      <c r="V56" s="6" t="s">
        <v>28</v>
      </c>
      <c r="W56" s="6">
        <v>2.8867513459481293E-6</v>
      </c>
      <c r="X56" s="6" t="s">
        <v>28</v>
      </c>
      <c r="Y56" s="60">
        <v>9.0060165075003053E-5</v>
      </c>
      <c r="Z56" s="6" t="s">
        <v>28</v>
      </c>
      <c r="AA56" s="60">
        <v>1.1999999999999999E-4</v>
      </c>
      <c r="AB56" s="6" t="s">
        <v>28</v>
      </c>
      <c r="AC56" s="60">
        <v>9.6705371960250174E-5</v>
      </c>
      <c r="AD56" s="6" t="s">
        <v>28</v>
      </c>
      <c r="AE56" s="60">
        <v>1.1546768901122256E-5</v>
      </c>
      <c r="AF56" s="6" t="s">
        <v>28</v>
      </c>
      <c r="AG56" s="60">
        <v>1.7753520777580992E-4</v>
      </c>
      <c r="AH56" s="6" t="s">
        <v>28</v>
      </c>
      <c r="AI56" s="6">
        <v>2.8867513459481293E-5</v>
      </c>
      <c r="AJ56" s="6" t="s">
        <v>28</v>
      </c>
      <c r="AL56" s="1">
        <v>5.1668221068455343E-4</v>
      </c>
      <c r="AM56" s="1">
        <v>2</v>
      </c>
      <c r="AN56" s="77">
        <v>1.0333644213691069E-3</v>
      </c>
      <c r="AQ56" s="1">
        <v>1E-4</v>
      </c>
    </row>
    <row r="57" spans="1:43" ht="14.5" x14ac:dyDescent="0.35">
      <c r="A57" s="38">
        <v>200</v>
      </c>
      <c r="B57" s="38" t="s">
        <v>28</v>
      </c>
      <c r="C57" s="31">
        <v>30</v>
      </c>
      <c r="D57" s="6" t="s">
        <v>28</v>
      </c>
      <c r="E57" s="75">
        <v>30</v>
      </c>
      <c r="F57" s="6" t="s">
        <v>28</v>
      </c>
      <c r="G57" s="6">
        <v>29.999044000000005</v>
      </c>
      <c r="H57" s="6" t="s">
        <v>28</v>
      </c>
      <c r="I57" s="59">
        <v>-7.3935971836051537E-5</v>
      </c>
      <c r="J57" s="59" t="s">
        <v>28</v>
      </c>
      <c r="K57" s="59">
        <v>2.8420640281687781E-3</v>
      </c>
      <c r="L57" s="59" t="s">
        <v>28</v>
      </c>
      <c r="O57" s="60">
        <v>0</v>
      </c>
      <c r="P57" s="6" t="s">
        <v>28</v>
      </c>
      <c r="Q57" s="6">
        <v>2.8867513459481293E-5</v>
      </c>
      <c r="R57" s="6" t="s">
        <v>28</v>
      </c>
      <c r="S57" s="60">
        <v>4.0548325078427615E-4</v>
      </c>
      <c r="T57" s="6" t="s">
        <v>28</v>
      </c>
      <c r="U57" s="60">
        <v>2.3961636004261096E-4</v>
      </c>
      <c r="V57" s="6" t="s">
        <v>28</v>
      </c>
      <c r="W57" s="6">
        <v>2.8867513459481293E-6</v>
      </c>
      <c r="X57" s="6" t="s">
        <v>28</v>
      </c>
      <c r="Y57" s="60">
        <v>9.0060165075003053E-5</v>
      </c>
      <c r="Z57" s="6" t="s">
        <v>28</v>
      </c>
      <c r="AA57" s="60">
        <v>1.1999999999999999E-4</v>
      </c>
      <c r="AB57" s="6" t="s">
        <v>28</v>
      </c>
      <c r="AC57" s="60">
        <v>1.0449890846680744E-4</v>
      </c>
      <c r="AD57" s="6" t="s">
        <v>28</v>
      </c>
      <c r="AE57" s="60">
        <v>1.3855964903065146E-5</v>
      </c>
      <c r="AF57" s="6" t="s">
        <v>28</v>
      </c>
      <c r="AG57" s="60">
        <v>1.7840123317959436E-4</v>
      </c>
      <c r="AH57" s="6" t="s">
        <v>28</v>
      </c>
      <c r="AI57" s="6">
        <v>2.8867513459481293E-5</v>
      </c>
      <c r="AJ57" s="6" t="s">
        <v>28</v>
      </c>
      <c r="AL57" s="1">
        <v>5.3754768126570898E-4</v>
      </c>
      <c r="AM57" s="1">
        <v>2</v>
      </c>
      <c r="AN57" s="77">
        <v>1.075095362531418E-3</v>
      </c>
      <c r="AQ57" s="1">
        <v>1E-4</v>
      </c>
    </row>
    <row r="58" spans="1:43" ht="14.5" x14ac:dyDescent="0.35">
      <c r="A58" s="38">
        <v>200</v>
      </c>
      <c r="B58" s="38" t="s">
        <v>28</v>
      </c>
      <c r="C58" s="31">
        <v>40</v>
      </c>
      <c r="D58" s="6" t="s">
        <v>28</v>
      </c>
      <c r="E58" s="75">
        <v>40</v>
      </c>
      <c r="F58" s="6" t="s">
        <v>28</v>
      </c>
      <c r="G58" s="6">
        <v>40.000143999999999</v>
      </c>
      <c r="H58" s="6" t="s">
        <v>28</v>
      </c>
      <c r="I58" s="59">
        <v>-2.6957870006002842E-4</v>
      </c>
      <c r="J58" s="59" t="s">
        <v>28</v>
      </c>
      <c r="K58" s="59">
        <v>3.7464212999296365E-3</v>
      </c>
      <c r="L58" s="59" t="s">
        <v>28</v>
      </c>
      <c r="O58" s="60">
        <v>0</v>
      </c>
      <c r="P58" s="6" t="s">
        <v>28</v>
      </c>
      <c r="Q58" s="6">
        <v>2.8867513459481293E-5</v>
      </c>
      <c r="R58" s="6" t="s">
        <v>28</v>
      </c>
      <c r="S58" s="60">
        <v>4.0548325078427615E-4</v>
      </c>
      <c r="T58" s="6" t="s">
        <v>28</v>
      </c>
      <c r="U58" s="60">
        <v>2.1226398658213773E-4</v>
      </c>
      <c r="V58" s="6" t="s">
        <v>28</v>
      </c>
      <c r="W58" s="6">
        <v>2.8867513459481293E-6</v>
      </c>
      <c r="X58" s="6" t="s">
        <v>28</v>
      </c>
      <c r="Y58" s="60">
        <v>9.0060165075003053E-5</v>
      </c>
      <c r="Z58" s="6" t="s">
        <v>28</v>
      </c>
      <c r="AA58" s="60">
        <v>1.1999999999999999E-4</v>
      </c>
      <c r="AB58" s="6" t="s">
        <v>28</v>
      </c>
      <c r="AC58" s="60">
        <v>1.200890804652268E-4</v>
      </c>
      <c r="AD58" s="6" t="s">
        <v>28</v>
      </c>
      <c r="AE58" s="60">
        <v>1.8475275124819037E-5</v>
      </c>
      <c r="AF58" s="6" t="s">
        <v>28</v>
      </c>
      <c r="AG58" s="60">
        <v>1.8013328398716326E-4</v>
      </c>
      <c r="AH58" s="6" t="s">
        <v>28</v>
      </c>
      <c r="AI58" s="6">
        <v>2.8867513459481293E-5</v>
      </c>
      <c r="AJ58" s="6" t="s">
        <v>28</v>
      </c>
      <c r="AL58" s="1">
        <v>5.2997096433444763E-4</v>
      </c>
      <c r="AM58" s="1">
        <v>2</v>
      </c>
      <c r="AN58" s="77">
        <v>1.0599419286688953E-3</v>
      </c>
      <c r="AQ58" s="1">
        <v>1E-4</v>
      </c>
    </row>
    <row r="59" spans="1:43" ht="14.5" x14ac:dyDescent="0.35">
      <c r="A59" s="38">
        <v>200</v>
      </c>
      <c r="B59" s="38" t="s">
        <v>28</v>
      </c>
      <c r="C59" s="31">
        <v>50</v>
      </c>
      <c r="D59" s="6" t="s">
        <v>28</v>
      </c>
      <c r="E59" s="75">
        <v>50</v>
      </c>
      <c r="F59" s="6" t="s">
        <v>28</v>
      </c>
      <c r="G59" s="6">
        <v>49.999567999999996</v>
      </c>
      <c r="H59" s="6" t="s">
        <v>28</v>
      </c>
      <c r="I59" s="59">
        <v>-4.6518864216922779E-4</v>
      </c>
      <c r="J59" s="59" t="s">
        <v>28</v>
      </c>
      <c r="K59" s="59">
        <v>2.9748113578236257E-3</v>
      </c>
      <c r="L59" s="59" t="s">
        <v>28</v>
      </c>
      <c r="O59" s="60">
        <v>0</v>
      </c>
      <c r="P59" s="6" t="s">
        <v>28</v>
      </c>
      <c r="Q59" s="6">
        <v>2.8867513459481293E-5</v>
      </c>
      <c r="R59" s="6" t="s">
        <v>28</v>
      </c>
      <c r="S59" s="60">
        <v>4.0548325078427615E-4</v>
      </c>
      <c r="T59" s="6" t="s">
        <v>28</v>
      </c>
      <c r="U59" s="60">
        <v>1.1930632841540266E-4</v>
      </c>
      <c r="V59" s="6" t="s">
        <v>28</v>
      </c>
      <c r="W59" s="6">
        <v>2.8867513459481293E-6</v>
      </c>
      <c r="X59" s="6" t="s">
        <v>28</v>
      </c>
      <c r="Y59" s="60">
        <v>9.0060165075003053E-5</v>
      </c>
      <c r="Z59" s="6" t="s">
        <v>28</v>
      </c>
      <c r="AA59" s="60">
        <v>1.1999999999999999E-4</v>
      </c>
      <c r="AB59" s="6" t="s">
        <v>28</v>
      </c>
      <c r="AC59" s="60">
        <v>1.3567663983820807E-4</v>
      </c>
      <c r="AD59" s="6" t="s">
        <v>28</v>
      </c>
      <c r="AE59" s="60">
        <v>2.3093811235332003E-5</v>
      </c>
      <c r="AF59" s="6" t="s">
        <v>28</v>
      </c>
      <c r="AG59" s="60">
        <v>1.8186533479473211E-4</v>
      </c>
      <c r="AH59" s="6" t="s">
        <v>28</v>
      </c>
      <c r="AI59" s="6">
        <v>2.8867513459481293E-5</v>
      </c>
      <c r="AJ59" s="6" t="s">
        <v>28</v>
      </c>
      <c r="AL59" s="1">
        <v>5.0482964920361484E-4</v>
      </c>
      <c r="AM59" s="1">
        <v>2</v>
      </c>
      <c r="AN59" s="77">
        <v>1.0096592984072297E-3</v>
      </c>
      <c r="AQ59" s="1">
        <v>1E-4</v>
      </c>
    </row>
    <row r="60" spans="1:43" ht="14.5" x14ac:dyDescent="0.35">
      <c r="A60" s="38">
        <v>200</v>
      </c>
      <c r="B60" s="38" t="s">
        <v>28</v>
      </c>
      <c r="C60" s="31">
        <v>60</v>
      </c>
      <c r="D60" s="6" t="s">
        <v>28</v>
      </c>
      <c r="E60" s="75">
        <v>60</v>
      </c>
      <c r="F60" s="6" t="s">
        <v>28</v>
      </c>
      <c r="G60" s="6">
        <v>59.999018</v>
      </c>
      <c r="H60" s="6" t="s">
        <v>28</v>
      </c>
      <c r="I60" s="59">
        <v>-6.6079909289357272E-4</v>
      </c>
      <c r="J60" s="59" t="s">
        <v>28</v>
      </c>
      <c r="K60" s="59">
        <v>2.2292009071023244E-3</v>
      </c>
      <c r="L60" s="59" t="s">
        <v>28</v>
      </c>
      <c r="O60" s="60">
        <v>0</v>
      </c>
      <c r="P60" s="6" t="s">
        <v>28</v>
      </c>
      <c r="Q60" s="6">
        <v>2.8867513459481293E-5</v>
      </c>
      <c r="R60" s="6" t="s">
        <v>28</v>
      </c>
      <c r="S60" s="60">
        <v>4.0548325078427615E-4</v>
      </c>
      <c r="T60" s="6" t="s">
        <v>28</v>
      </c>
      <c r="U60" s="60">
        <v>1.3331916591467007E-4</v>
      </c>
      <c r="V60" s="6" t="s">
        <v>28</v>
      </c>
      <c r="W60" s="6">
        <v>2.8867513459481293E-6</v>
      </c>
      <c r="X60" s="6" t="s">
        <v>28</v>
      </c>
      <c r="Y60" s="60">
        <v>9.0060165075003053E-5</v>
      </c>
      <c r="Z60" s="6" t="s">
        <v>28</v>
      </c>
      <c r="AA60" s="60">
        <v>1.1999999999999999E-4</v>
      </c>
      <c r="AB60" s="6" t="s">
        <v>28</v>
      </c>
      <c r="AC60" s="60">
        <v>1.5126423974117824E-4</v>
      </c>
      <c r="AD60" s="6" t="s">
        <v>28</v>
      </c>
      <c r="AE60" s="60">
        <v>2.7712359354730565E-5</v>
      </c>
      <c r="AF60" s="6" t="s">
        <v>28</v>
      </c>
      <c r="AG60" s="60">
        <v>1.8359738560230098E-4</v>
      </c>
      <c r="AH60" s="6" t="s">
        <v>28</v>
      </c>
      <c r="AI60" s="6">
        <v>2.8867513459481293E-5</v>
      </c>
      <c r="AJ60" s="6" t="s">
        <v>28</v>
      </c>
      <c r="AL60" s="1">
        <v>5.1354974937739637E-4</v>
      </c>
      <c r="AM60" s="1">
        <v>2</v>
      </c>
      <c r="AN60" s="77">
        <v>1.0270994987547927E-3</v>
      </c>
      <c r="AQ60" s="1">
        <v>1E-4</v>
      </c>
    </row>
    <row r="61" spans="1:43" ht="14.5" x14ac:dyDescent="0.35">
      <c r="A61" s="38">
        <v>200</v>
      </c>
      <c r="B61" s="38" t="s">
        <v>28</v>
      </c>
      <c r="C61" s="31">
        <v>70</v>
      </c>
      <c r="D61" s="6" t="s">
        <v>28</v>
      </c>
      <c r="E61" s="75">
        <v>70</v>
      </c>
      <c r="F61" s="6" t="s">
        <v>28</v>
      </c>
      <c r="G61" s="6">
        <v>70.004064</v>
      </c>
      <c r="H61" s="6" t="s">
        <v>28</v>
      </c>
      <c r="I61" s="59">
        <v>-8.5651901324697278E-4</v>
      </c>
      <c r="J61" s="59" t="s">
        <v>28</v>
      </c>
      <c r="K61" s="59">
        <v>7.0794809867607E-3</v>
      </c>
      <c r="L61" s="59" t="s">
        <v>28</v>
      </c>
      <c r="O61" s="60">
        <v>0</v>
      </c>
      <c r="P61" s="6" t="s">
        <v>28</v>
      </c>
      <c r="Q61" s="6">
        <v>2.8867513459481293E-5</v>
      </c>
      <c r="R61" s="6" t="s">
        <v>28</v>
      </c>
      <c r="S61" s="60">
        <v>4.0548325078427615E-4</v>
      </c>
      <c r="T61" s="6" t="s">
        <v>28</v>
      </c>
      <c r="U61" s="60">
        <v>2.436924290985174E-4</v>
      </c>
      <c r="V61" s="6" t="s">
        <v>28</v>
      </c>
      <c r="W61" s="6">
        <v>2.8867513459481293E-6</v>
      </c>
      <c r="X61" s="6" t="s">
        <v>28</v>
      </c>
      <c r="Y61" s="60">
        <v>9.0060165075003053E-5</v>
      </c>
      <c r="Z61" s="6" t="s">
        <v>28</v>
      </c>
      <c r="AA61" s="60">
        <v>1.1999999999999999E-4</v>
      </c>
      <c r="AB61" s="6" t="s">
        <v>28</v>
      </c>
      <c r="AC61" s="60">
        <v>1.6686056294483562E-4</v>
      </c>
      <c r="AD61" s="6" t="s">
        <v>28</v>
      </c>
      <c r="AE61" s="60">
        <v>3.2333492155814234E-5</v>
      </c>
      <c r="AF61" s="6" t="s">
        <v>28</v>
      </c>
      <c r="AG61" s="60">
        <v>1.8532943640986988E-4</v>
      </c>
      <c r="AH61" s="6" t="s">
        <v>28</v>
      </c>
      <c r="AI61" s="6">
        <v>2.8867513459481293E-5</v>
      </c>
      <c r="AJ61" s="6" t="s">
        <v>28</v>
      </c>
      <c r="AL61" s="1">
        <v>5.5787400206598126E-4</v>
      </c>
      <c r="AM61" s="1">
        <v>2</v>
      </c>
      <c r="AN61" s="77">
        <v>1.1157480041319625E-3</v>
      </c>
      <c r="AQ61" s="1">
        <v>1E-4</v>
      </c>
    </row>
    <row r="62" spans="1:43" ht="14.5" x14ac:dyDescent="0.35">
      <c r="A62" s="38">
        <v>200</v>
      </c>
      <c r="B62" s="38" t="s">
        <v>28</v>
      </c>
      <c r="C62" s="31">
        <v>80</v>
      </c>
      <c r="D62" s="6" t="s">
        <v>28</v>
      </c>
      <c r="E62" s="75">
        <v>80</v>
      </c>
      <c r="F62" s="6" t="s">
        <v>28</v>
      </c>
      <c r="G62" s="6">
        <v>80.004319999999993</v>
      </c>
      <c r="H62" s="6" t="s">
        <v>28</v>
      </c>
      <c r="I62" s="59">
        <v>-1.0521452310408349E-3</v>
      </c>
      <c r="J62" s="59" t="s">
        <v>28</v>
      </c>
      <c r="K62" s="59">
        <v>7.1398547689511815E-3</v>
      </c>
      <c r="L62" s="59" t="s">
        <v>28</v>
      </c>
      <c r="O62" s="60">
        <v>0</v>
      </c>
      <c r="P62" s="6" t="s">
        <v>28</v>
      </c>
      <c r="Q62" s="6">
        <v>2.8867513459481293E-5</v>
      </c>
      <c r="R62" s="6" t="s">
        <v>28</v>
      </c>
      <c r="S62" s="60">
        <v>4.0548325078427615E-4</v>
      </c>
      <c r="T62" s="6" t="s">
        <v>28</v>
      </c>
      <c r="U62" s="60">
        <v>1.095445115011671E-4</v>
      </c>
      <c r="V62" s="6" t="s">
        <v>28</v>
      </c>
      <c r="W62" s="6">
        <v>2.8867513459481293E-6</v>
      </c>
      <c r="X62" s="6" t="s">
        <v>28</v>
      </c>
      <c r="Y62" s="60">
        <v>9.0060165075003053E-5</v>
      </c>
      <c r="Z62" s="6" t="s">
        <v>28</v>
      </c>
      <c r="AA62" s="60">
        <v>1.1999999999999999E-4</v>
      </c>
      <c r="AB62" s="6" t="s">
        <v>28</v>
      </c>
      <c r="AC62" s="60">
        <v>1.8244941927746157E-4</v>
      </c>
      <c r="AD62" s="6" t="s">
        <v>28</v>
      </c>
      <c r="AE62" s="60">
        <v>3.6952412550666366E-5</v>
      </c>
      <c r="AF62" s="6" t="s">
        <v>28</v>
      </c>
      <c r="AG62" s="60">
        <v>1.8706148721743873E-4</v>
      </c>
      <c r="AH62" s="6" t="s">
        <v>28</v>
      </c>
      <c r="AI62" s="6">
        <v>2.8867513459481293E-5</v>
      </c>
      <c r="AJ62" s="6" t="s">
        <v>28</v>
      </c>
      <c r="AL62" s="1">
        <v>5.1985360572756243E-4</v>
      </c>
      <c r="AM62" s="1">
        <v>2</v>
      </c>
      <c r="AN62" s="77">
        <v>1.0397072114551249E-3</v>
      </c>
      <c r="AQ62" s="1">
        <v>1E-4</v>
      </c>
    </row>
    <row r="63" spans="1:43" ht="14.5" x14ac:dyDescent="0.35">
      <c r="A63" s="38">
        <v>200</v>
      </c>
      <c r="B63" s="38" t="s">
        <v>28</v>
      </c>
      <c r="C63" s="31">
        <v>90</v>
      </c>
      <c r="D63" s="6" t="s">
        <v>28</v>
      </c>
      <c r="E63" s="75">
        <v>90</v>
      </c>
      <c r="F63" s="6" t="s">
        <v>28</v>
      </c>
      <c r="G63" s="6">
        <v>89.99966400000001</v>
      </c>
      <c r="H63" s="6" t="s">
        <v>28</v>
      </c>
      <c r="I63" s="59">
        <v>-1.2476753596963989E-3</v>
      </c>
      <c r="J63" s="59" t="s">
        <v>28</v>
      </c>
      <c r="K63" s="59">
        <v>2.2883246403182511E-3</v>
      </c>
      <c r="L63" s="59" t="s">
        <v>28</v>
      </c>
      <c r="O63" s="60">
        <v>0</v>
      </c>
      <c r="P63" s="6" t="s">
        <v>28</v>
      </c>
      <c r="Q63" s="6">
        <v>2.8867513459481293E-5</v>
      </c>
      <c r="R63" s="6" t="s">
        <v>28</v>
      </c>
      <c r="S63" s="60">
        <v>4.0548325078427615E-4</v>
      </c>
      <c r="T63" s="6" t="s">
        <v>28</v>
      </c>
      <c r="U63" s="60">
        <v>7.9536155300627981E-5</v>
      </c>
      <c r="V63" s="6" t="s">
        <v>28</v>
      </c>
      <c r="W63" s="6">
        <v>2.8867513459481293E-6</v>
      </c>
      <c r="X63" s="6" t="s">
        <v>28</v>
      </c>
      <c r="Y63" s="60">
        <v>9.0060165075003053E-5</v>
      </c>
      <c r="Z63" s="6" t="s">
        <v>28</v>
      </c>
      <c r="AA63" s="60">
        <v>1.1999999999999999E-4</v>
      </c>
      <c r="AB63" s="6" t="s">
        <v>28</v>
      </c>
      <c r="AC63" s="60">
        <v>1.9803061855987745E-4</v>
      </c>
      <c r="AD63" s="6" t="s">
        <v>28</v>
      </c>
      <c r="AE63" s="60">
        <v>4.1569064189900711E-5</v>
      </c>
      <c r="AF63" s="6" t="s">
        <v>28</v>
      </c>
      <c r="AG63" s="60">
        <v>1.8879353802500764E-4</v>
      </c>
      <c r="AH63" s="6" t="s">
        <v>28</v>
      </c>
      <c r="AI63" s="6">
        <v>2.8867513459481293E-5</v>
      </c>
      <c r="AJ63" s="6" t="s">
        <v>28</v>
      </c>
      <c r="AL63" s="1">
        <v>5.2107160063158148E-4</v>
      </c>
      <c r="AM63" s="1">
        <v>2</v>
      </c>
      <c r="AN63" s="77">
        <v>1.042143201263163E-3</v>
      </c>
      <c r="AQ63" s="1">
        <v>1E-4</v>
      </c>
    </row>
    <row r="64" spans="1:43" ht="14.5" x14ac:dyDescent="0.35">
      <c r="A64" s="38">
        <v>200</v>
      </c>
      <c r="B64" s="38" t="s">
        <v>28</v>
      </c>
      <c r="C64" s="31">
        <v>100</v>
      </c>
      <c r="D64" s="6" t="s">
        <v>28</v>
      </c>
      <c r="E64" s="75">
        <v>100</v>
      </c>
      <c r="F64" s="6" t="s">
        <v>28</v>
      </c>
      <c r="G64" s="6">
        <v>100.00309799999999</v>
      </c>
      <c r="H64" s="6" t="s">
        <v>28</v>
      </c>
      <c r="I64" s="59">
        <v>-1.4433637459107644E-3</v>
      </c>
      <c r="J64" s="59" t="s">
        <v>28</v>
      </c>
      <c r="K64" s="59">
        <v>5.5266362540891123E-3</v>
      </c>
      <c r="L64" s="59" t="s">
        <v>28</v>
      </c>
      <c r="O64" s="60">
        <v>0</v>
      </c>
      <c r="P64" s="6" t="s">
        <v>28</v>
      </c>
      <c r="Q64" s="6">
        <v>2.8867513459481293E-5</v>
      </c>
      <c r="R64" s="6" t="s">
        <v>28</v>
      </c>
      <c r="S64" s="60">
        <v>4.0548325078427615E-4</v>
      </c>
      <c r="T64" s="6" t="s">
        <v>28</v>
      </c>
      <c r="U64" s="60">
        <v>1.1416654501148168E-4</v>
      </c>
      <c r="V64" s="6" t="s">
        <v>28</v>
      </c>
      <c r="W64" s="6">
        <v>2.8867513459481293E-6</v>
      </c>
      <c r="X64" s="6" t="s">
        <v>28</v>
      </c>
      <c r="Y64" s="60">
        <v>9.0060165075003053E-5</v>
      </c>
      <c r="Z64" s="6" t="s">
        <v>28</v>
      </c>
      <c r="AA64" s="60">
        <v>1.1999999999999999E-4</v>
      </c>
      <c r="AB64" s="6" t="s">
        <v>28</v>
      </c>
      <c r="AC64" s="60">
        <v>2.1362442890422321E-4</v>
      </c>
      <c r="AD64" s="6" t="s">
        <v>28</v>
      </c>
      <c r="AE64" s="60">
        <v>4.6189452440077226E-5</v>
      </c>
      <c r="AF64" s="6" t="s">
        <v>28</v>
      </c>
      <c r="AG64" s="60">
        <v>1.9052558883257651E-4</v>
      </c>
      <c r="AH64" s="6" t="s">
        <v>28</v>
      </c>
      <c r="AI64" s="6">
        <v>2.8867513459481293E-5</v>
      </c>
      <c r="AJ64" s="6" t="s">
        <v>28</v>
      </c>
      <c r="AL64" s="1">
        <v>5.3451413652133583E-4</v>
      </c>
      <c r="AM64" s="1">
        <v>2</v>
      </c>
      <c r="AN64" s="77">
        <v>1.0690282730426717E-3</v>
      </c>
      <c r="AQ64" s="1">
        <v>1E-4</v>
      </c>
    </row>
    <row r="67" spans="1:43" ht="15" customHeight="1" x14ac:dyDescent="0.3">
      <c r="A67" s="95" t="s">
        <v>33</v>
      </c>
      <c r="B67" s="95"/>
      <c r="C67" s="96" t="s">
        <v>51</v>
      </c>
      <c r="D67" s="98"/>
      <c r="E67" s="95" t="s">
        <v>16</v>
      </c>
      <c r="F67" s="95"/>
      <c r="G67" s="95" t="s">
        <v>46</v>
      </c>
      <c r="H67" s="95"/>
      <c r="I67" s="95" t="s">
        <v>52</v>
      </c>
      <c r="J67" s="95"/>
      <c r="K67" s="102" t="s">
        <v>82</v>
      </c>
      <c r="L67" s="102"/>
      <c r="O67" s="95" t="s">
        <v>53</v>
      </c>
      <c r="P67" s="95"/>
      <c r="Q67" s="95" t="s">
        <v>54</v>
      </c>
      <c r="R67" s="95"/>
      <c r="S67" s="95" t="s">
        <v>55</v>
      </c>
      <c r="T67" s="95"/>
      <c r="U67" s="95" t="s">
        <v>56</v>
      </c>
      <c r="V67" s="95"/>
      <c r="W67" s="95" t="s">
        <v>57</v>
      </c>
      <c r="X67" s="95"/>
      <c r="Y67" s="95" t="s">
        <v>58</v>
      </c>
      <c r="Z67" s="95"/>
      <c r="AA67" s="95" t="s">
        <v>59</v>
      </c>
      <c r="AB67" s="95"/>
      <c r="AC67" s="95" t="s">
        <v>60</v>
      </c>
      <c r="AD67" s="95"/>
      <c r="AE67" s="95" t="s">
        <v>61</v>
      </c>
      <c r="AF67" s="95"/>
      <c r="AG67" s="95" t="s">
        <v>62</v>
      </c>
      <c r="AH67" s="95"/>
      <c r="AI67" s="95" t="s">
        <v>63</v>
      </c>
      <c r="AJ67" s="95" t="s">
        <v>14</v>
      </c>
      <c r="AK67" s="11"/>
      <c r="AL67" s="119" t="s">
        <v>64</v>
      </c>
      <c r="AM67" s="121" t="s">
        <v>65</v>
      </c>
      <c r="AN67" s="125" t="s">
        <v>66</v>
      </c>
      <c r="AO67" s="123" t="s">
        <v>14</v>
      </c>
      <c r="AQ67" s="118" t="s">
        <v>79</v>
      </c>
    </row>
    <row r="68" spans="1:43" ht="14.5" x14ac:dyDescent="0.3">
      <c r="A68" s="95"/>
      <c r="B68" s="95"/>
      <c r="C68" s="99"/>
      <c r="D68" s="101"/>
      <c r="E68" s="95"/>
      <c r="F68" s="95"/>
      <c r="G68" s="95"/>
      <c r="H68" s="95"/>
      <c r="I68" s="95"/>
      <c r="J68" s="95"/>
      <c r="K68" s="102"/>
      <c r="L68" s="102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11"/>
      <c r="AL68" s="120"/>
      <c r="AM68" s="122"/>
      <c r="AN68" s="126"/>
      <c r="AO68" s="124"/>
      <c r="AQ68" s="118"/>
    </row>
    <row r="69" spans="1:43" ht="14.5" x14ac:dyDescent="0.35">
      <c r="A69" s="38">
        <v>200</v>
      </c>
      <c r="B69" s="38" t="s">
        <v>28</v>
      </c>
      <c r="C69" s="31">
        <v>-10</v>
      </c>
      <c r="D69" s="6" t="s">
        <v>28</v>
      </c>
      <c r="E69" s="6">
        <v>-10</v>
      </c>
      <c r="F69" s="6" t="s">
        <v>28</v>
      </c>
      <c r="G69" s="6">
        <v>-10.000832000000001</v>
      </c>
      <c r="H69" s="6" t="s">
        <v>28</v>
      </c>
      <c r="I69" s="59">
        <v>4.1916887628318906E-4</v>
      </c>
      <c r="J69" s="6" t="s">
        <v>28</v>
      </c>
      <c r="K69" s="59">
        <v>-9.6383112371789537E-4</v>
      </c>
      <c r="L69" s="6" t="s">
        <v>28</v>
      </c>
      <c r="O69" s="60">
        <v>0</v>
      </c>
      <c r="P69" s="60" t="s">
        <v>28</v>
      </c>
      <c r="Q69" s="60">
        <v>2.8867513459481293E-5</v>
      </c>
      <c r="R69" s="60" t="s">
        <v>28</v>
      </c>
      <c r="S69" s="60">
        <v>1.9039432764665935E-4</v>
      </c>
      <c r="T69" s="60" t="s">
        <v>28</v>
      </c>
      <c r="U69" s="60">
        <v>1.9849433241163142E-5</v>
      </c>
      <c r="V69" s="60" t="s">
        <v>28</v>
      </c>
      <c r="W69" s="60">
        <v>2.8867513459481293E-6</v>
      </c>
      <c r="X69" s="60" t="s">
        <v>28</v>
      </c>
      <c r="Y69" s="60">
        <v>3.4180891348021293E-5</v>
      </c>
      <c r="Z69" s="60" t="s">
        <v>28</v>
      </c>
      <c r="AA69" s="60">
        <v>5.9999999999999995E-5</v>
      </c>
      <c r="AB69" s="6" t="s">
        <v>28</v>
      </c>
      <c r="AC69" s="60">
        <v>7.3324781146727182E-5</v>
      </c>
      <c r="AD69" s="6" t="s">
        <v>28</v>
      </c>
      <c r="AE69" s="60">
        <v>4.6191864378561796E-6</v>
      </c>
      <c r="AF69" s="6" t="s">
        <v>28</v>
      </c>
      <c r="AG69" s="60">
        <v>1.749371315644566E-4</v>
      </c>
      <c r="AH69" s="6" t="s">
        <v>28</v>
      </c>
      <c r="AI69" s="6">
        <v>2.8867513459481293E-6</v>
      </c>
      <c r="AJ69" s="6" t="s">
        <v>28</v>
      </c>
      <c r="AL69" s="6">
        <v>2.7975559645327422E-4</v>
      </c>
      <c r="AM69" s="6">
        <v>2</v>
      </c>
      <c r="AN69" s="41">
        <v>5.5951119290654843E-4</v>
      </c>
      <c r="AO69" s="6" t="s">
        <v>28</v>
      </c>
      <c r="AQ69" s="1">
        <v>1.0000000000000001E-5</v>
      </c>
    </row>
    <row r="70" spans="1:43" ht="14.5" x14ac:dyDescent="0.35">
      <c r="A70" s="38">
        <v>200</v>
      </c>
      <c r="B70" s="38" t="s">
        <v>28</v>
      </c>
      <c r="C70" s="31">
        <v>-5</v>
      </c>
      <c r="D70" s="6" t="s">
        <v>28</v>
      </c>
      <c r="E70" s="6">
        <v>-5</v>
      </c>
      <c r="F70" s="6" t="s">
        <v>28</v>
      </c>
      <c r="G70" s="6">
        <v>-5.0001119999999997</v>
      </c>
      <c r="H70" s="6" t="s">
        <v>28</v>
      </c>
      <c r="I70" s="59">
        <v>3.5040972909485847E-4</v>
      </c>
      <c r="J70" s="6" t="s">
        <v>28</v>
      </c>
      <c r="K70" s="59">
        <v>-3.1259027090424496E-4</v>
      </c>
      <c r="L70" s="6" t="s">
        <v>28</v>
      </c>
      <c r="O70" s="60">
        <v>0</v>
      </c>
      <c r="P70" s="60" t="s">
        <v>28</v>
      </c>
      <c r="Q70" s="60">
        <v>2.8867513459481293E-5</v>
      </c>
      <c r="R70" s="60" t="s">
        <v>28</v>
      </c>
      <c r="S70" s="60">
        <v>1.9039432764665935E-4</v>
      </c>
      <c r="T70" s="60" t="s">
        <v>28</v>
      </c>
      <c r="U70" s="60">
        <v>1.7723995034980424E-4</v>
      </c>
      <c r="V70" s="60" t="s">
        <v>28</v>
      </c>
      <c r="W70" s="60">
        <v>2.8867513459481293E-6</v>
      </c>
      <c r="X70" s="60" t="s">
        <v>28</v>
      </c>
      <c r="Y70" s="60">
        <v>3.4180891348021293E-5</v>
      </c>
      <c r="Z70" s="60" t="s">
        <v>28</v>
      </c>
      <c r="AA70" s="60">
        <v>5.9999999999999995E-5</v>
      </c>
      <c r="AB70" s="6" t="s">
        <v>28</v>
      </c>
      <c r="AC70" s="60">
        <v>6.5529430143743922E-5</v>
      </c>
      <c r="AD70" s="6" t="s">
        <v>28</v>
      </c>
      <c r="AE70" s="60">
        <v>2.3094528073426228E-6</v>
      </c>
      <c r="AF70" s="6" t="s">
        <v>28</v>
      </c>
      <c r="AG70" s="60">
        <v>1.7407110616067217E-4</v>
      </c>
      <c r="AH70" s="6" t="s">
        <v>28</v>
      </c>
      <c r="AI70" s="6">
        <v>2.8867513459481293E-6</v>
      </c>
      <c r="AJ70" s="6" t="s">
        <v>28</v>
      </c>
      <c r="AL70" s="6">
        <v>3.2845475049175798E-4</v>
      </c>
      <c r="AM70" s="6">
        <v>2</v>
      </c>
      <c r="AN70" s="41">
        <v>6.5690950098351597E-4</v>
      </c>
      <c r="AO70" s="6" t="s">
        <v>28</v>
      </c>
      <c r="AQ70" s="1">
        <v>1.0000000000000001E-5</v>
      </c>
    </row>
    <row r="71" spans="1:43" ht="14.5" x14ac:dyDescent="0.35">
      <c r="A71" s="38">
        <v>200</v>
      </c>
      <c r="B71" s="38" t="s">
        <v>28</v>
      </c>
      <c r="C71" s="31">
        <v>-2</v>
      </c>
      <c r="D71" s="6" t="s">
        <v>28</v>
      </c>
      <c r="E71" s="6">
        <v>-2</v>
      </c>
      <c r="F71" s="6" t="s">
        <v>28</v>
      </c>
      <c r="G71" s="6">
        <v>-2.00068</v>
      </c>
      <c r="H71" s="6" t="s">
        <v>28</v>
      </c>
      <c r="I71" s="59">
        <v>3.0916799063131949E-4</v>
      </c>
      <c r="J71" s="6" t="s">
        <v>28</v>
      </c>
      <c r="K71" s="59">
        <v>-9.2183200936846177E-4</v>
      </c>
      <c r="L71" s="6" t="s">
        <v>28</v>
      </c>
      <c r="O71" s="60">
        <v>0</v>
      </c>
      <c r="P71" s="60" t="s">
        <v>28</v>
      </c>
      <c r="Q71" s="60">
        <v>2.8867513459481293E-5</v>
      </c>
      <c r="R71" s="60" t="s">
        <v>28</v>
      </c>
      <c r="S71" s="60">
        <v>1.9039432764665935E-4</v>
      </c>
      <c r="T71" s="60" t="s">
        <v>28</v>
      </c>
      <c r="U71" s="60">
        <v>2.8635642126530943E-5</v>
      </c>
      <c r="V71" s="60" t="s">
        <v>28</v>
      </c>
      <c r="W71" s="60">
        <v>2.8867513459481293E-6</v>
      </c>
      <c r="X71" s="60" t="s">
        <v>28</v>
      </c>
      <c r="Y71" s="60">
        <v>3.4180891348021293E-5</v>
      </c>
      <c r="Z71" s="60" t="s">
        <v>28</v>
      </c>
      <c r="AA71" s="60">
        <v>5.9999999999999995E-5</v>
      </c>
      <c r="AB71" s="6" t="s">
        <v>28</v>
      </c>
      <c r="AC71" s="60">
        <v>6.085377838768079E-5</v>
      </c>
      <c r="AD71" s="6" t="s">
        <v>28</v>
      </c>
      <c r="AE71" s="60">
        <v>9.2407450924984045E-7</v>
      </c>
      <c r="AF71" s="6" t="s">
        <v>28</v>
      </c>
      <c r="AG71" s="60">
        <v>1.735514909184015E-4</v>
      </c>
      <c r="AH71" s="6" t="s">
        <v>28</v>
      </c>
      <c r="AI71" s="6">
        <v>2.8867513459481293E-6</v>
      </c>
      <c r="AJ71" s="6" t="s">
        <v>28</v>
      </c>
      <c r="AL71" s="6">
        <v>2.7660891090332409E-4</v>
      </c>
      <c r="AM71" s="6">
        <v>2</v>
      </c>
      <c r="AN71" s="41">
        <v>5.5321782180664818E-4</v>
      </c>
      <c r="AO71" s="6" t="s">
        <v>28</v>
      </c>
      <c r="AQ71" s="1">
        <v>1.0000000000000001E-5</v>
      </c>
    </row>
    <row r="72" spans="1:43" ht="14.5" x14ac:dyDescent="0.35">
      <c r="A72" s="38">
        <v>200</v>
      </c>
      <c r="B72" s="38" t="s">
        <v>28</v>
      </c>
      <c r="C72" s="31">
        <v>0</v>
      </c>
      <c r="D72" s="6" t="s">
        <v>28</v>
      </c>
      <c r="E72" s="6">
        <v>0</v>
      </c>
      <c r="F72" s="6" t="s">
        <v>28</v>
      </c>
      <c r="G72" s="6">
        <v>-6.5399999999999996E-4</v>
      </c>
      <c r="H72" s="6" t="s">
        <v>28</v>
      </c>
      <c r="I72" s="59">
        <v>5.1292175007607694E-4</v>
      </c>
      <c r="J72" s="6" t="s">
        <v>28</v>
      </c>
      <c r="K72" s="59">
        <v>-6.9207824992366905E-4</v>
      </c>
      <c r="L72" s="6" t="s">
        <v>28</v>
      </c>
      <c r="O72" s="60">
        <v>0</v>
      </c>
      <c r="P72" s="60" t="s">
        <v>28</v>
      </c>
      <c r="Q72" s="60">
        <v>2.8867513459481293E-5</v>
      </c>
      <c r="R72" s="60" t="s">
        <v>28</v>
      </c>
      <c r="S72" s="60">
        <v>1.9039432764665935E-4</v>
      </c>
      <c r="T72" s="60" t="s">
        <v>28</v>
      </c>
      <c r="U72" s="60">
        <v>2.4494897427831843E-6</v>
      </c>
      <c r="V72" s="60" t="s">
        <v>28</v>
      </c>
      <c r="W72" s="60">
        <v>2.8867513459481293E-6</v>
      </c>
      <c r="X72" s="60" t="s">
        <v>28</v>
      </c>
      <c r="Y72" s="60">
        <v>3.4180891348021293E-5</v>
      </c>
      <c r="Z72" s="60" t="s">
        <v>28</v>
      </c>
      <c r="AA72" s="60">
        <v>5.9999999999999995E-5</v>
      </c>
      <c r="AB72" s="6" t="s">
        <v>28</v>
      </c>
      <c r="AC72" s="60">
        <v>5.7736046404067909E-5</v>
      </c>
      <c r="AD72" s="6" t="s">
        <v>28</v>
      </c>
      <c r="AE72" s="60">
        <v>3.0206966084001221E-10</v>
      </c>
      <c r="AF72" s="6" t="s">
        <v>28</v>
      </c>
      <c r="AG72" s="60">
        <v>1.7320508075688773E-4</v>
      </c>
      <c r="AH72" s="6" t="s">
        <v>28</v>
      </c>
      <c r="AI72" s="6">
        <v>2.8867513459481293E-6</v>
      </c>
      <c r="AJ72" s="6" t="s">
        <v>28</v>
      </c>
      <c r="AL72" s="6">
        <v>2.7424037701956404E-4</v>
      </c>
      <c r="AM72" s="6">
        <v>2</v>
      </c>
      <c r="AN72" s="41">
        <v>5.4848075403912807E-4</v>
      </c>
      <c r="AO72" s="6" t="s">
        <v>28</v>
      </c>
      <c r="AQ72" s="1">
        <v>1.0000000000000001E-5</v>
      </c>
    </row>
    <row r="73" spans="1:43" ht="14.5" x14ac:dyDescent="0.35">
      <c r="A73" s="38">
        <v>200</v>
      </c>
      <c r="B73" s="38" t="s">
        <v>28</v>
      </c>
      <c r="C73" s="31">
        <v>2</v>
      </c>
      <c r="D73" s="6" t="s">
        <v>28</v>
      </c>
      <c r="E73" s="6">
        <v>2</v>
      </c>
      <c r="F73" s="6" t="s">
        <v>28</v>
      </c>
      <c r="G73" s="6">
        <v>1.9993540000000003</v>
      </c>
      <c r="H73" s="6" t="s">
        <v>28</v>
      </c>
      <c r="I73" s="59">
        <v>4.7379735160093118E-4</v>
      </c>
      <c r="J73" s="6" t="s">
        <v>28</v>
      </c>
      <c r="K73" s="59">
        <v>-7.2320264839853543E-4</v>
      </c>
      <c r="L73" s="6" t="s">
        <v>28</v>
      </c>
      <c r="O73" s="60">
        <v>0</v>
      </c>
      <c r="P73" s="60" t="s">
        <v>28</v>
      </c>
      <c r="Q73" s="60">
        <v>2.8867513459481293E-5</v>
      </c>
      <c r="R73" s="60" t="s">
        <v>28</v>
      </c>
      <c r="S73" s="60">
        <v>1.9039432764665935E-4</v>
      </c>
      <c r="T73" s="60" t="s">
        <v>28</v>
      </c>
      <c r="U73" s="60">
        <v>2.5219040425855162E-5</v>
      </c>
      <c r="V73" s="60" t="s">
        <v>28</v>
      </c>
      <c r="W73" s="60">
        <v>2.8867513459481293E-6</v>
      </c>
      <c r="X73" s="60" t="s">
        <v>28</v>
      </c>
      <c r="Y73" s="60">
        <v>3.4180891348021293E-5</v>
      </c>
      <c r="Z73" s="60" t="s">
        <v>28</v>
      </c>
      <c r="AA73" s="60">
        <v>5.9999999999999995E-5</v>
      </c>
      <c r="AB73" s="6" t="s">
        <v>28</v>
      </c>
      <c r="AC73" s="60">
        <v>6.0851711358247038E-5</v>
      </c>
      <c r="AD73" s="6" t="s">
        <v>28</v>
      </c>
      <c r="AE73" s="60">
        <v>9.2346205608428426E-7</v>
      </c>
      <c r="AF73" s="6" t="s">
        <v>28</v>
      </c>
      <c r="AG73" s="60">
        <v>1.735514909184015E-4</v>
      </c>
      <c r="AH73" s="6" t="s">
        <v>28</v>
      </c>
      <c r="AI73" s="6">
        <v>2.8867513459481293E-6</v>
      </c>
      <c r="AJ73" s="6" t="s">
        <v>28</v>
      </c>
      <c r="AL73" s="6">
        <v>2.7627565381474728E-4</v>
      </c>
      <c r="AM73" s="6">
        <v>2</v>
      </c>
      <c r="AN73" s="41">
        <v>5.5255130762949455E-4</v>
      </c>
      <c r="AO73" s="6" t="s">
        <v>28</v>
      </c>
      <c r="AQ73" s="1">
        <v>1.0000000000000001E-5</v>
      </c>
    </row>
    <row r="74" spans="1:43" ht="14.5" x14ac:dyDescent="0.35">
      <c r="A74" s="38">
        <v>200</v>
      </c>
      <c r="B74" s="38" t="s">
        <v>28</v>
      </c>
      <c r="C74" s="31">
        <v>4</v>
      </c>
      <c r="D74" s="6" t="s">
        <v>28</v>
      </c>
      <c r="E74" s="6">
        <v>4</v>
      </c>
      <c r="F74" s="6" t="s">
        <v>28</v>
      </c>
      <c r="G74" s="6">
        <v>3.9994000000000001</v>
      </c>
      <c r="H74" s="6" t="s">
        <v>28</v>
      </c>
      <c r="I74" s="59">
        <v>4.346722097651879E-4</v>
      </c>
      <c r="J74" s="6" t="s">
        <v>28</v>
      </c>
      <c r="K74" s="59">
        <v>-7.1632779023467208E-4</v>
      </c>
      <c r="L74" s="6" t="s">
        <v>28</v>
      </c>
      <c r="O74" s="60">
        <v>0</v>
      </c>
      <c r="P74" s="60" t="s">
        <v>28</v>
      </c>
      <c r="Q74" s="60">
        <v>2.8867513459481293E-5</v>
      </c>
      <c r="R74" s="60" t="s">
        <v>28</v>
      </c>
      <c r="S74" s="60">
        <v>1.9039432764665935E-4</v>
      </c>
      <c r="T74" s="60" t="s">
        <v>28</v>
      </c>
      <c r="U74" s="60">
        <v>3.3316662497940348E-5</v>
      </c>
      <c r="V74" s="60" t="s">
        <v>28</v>
      </c>
      <c r="W74" s="60">
        <v>2.8867513459481293E-6</v>
      </c>
      <c r="X74" s="60" t="s">
        <v>28</v>
      </c>
      <c r="Y74" s="60">
        <v>3.4180891348021293E-5</v>
      </c>
      <c r="Z74" s="60" t="s">
        <v>28</v>
      </c>
      <c r="AA74" s="60">
        <v>5.9999999999999995E-5</v>
      </c>
      <c r="AB74" s="6" t="s">
        <v>28</v>
      </c>
      <c r="AC74" s="60">
        <v>6.396947451877445E-5</v>
      </c>
      <c r="AD74" s="6" t="s">
        <v>28</v>
      </c>
      <c r="AE74" s="60">
        <v>1.8472437332775915E-6</v>
      </c>
      <c r="AF74" s="6" t="s">
        <v>28</v>
      </c>
      <c r="AG74" s="60">
        <v>1.7389790107991525E-4</v>
      </c>
      <c r="AH74" s="6" t="s">
        <v>28</v>
      </c>
      <c r="AI74" s="6">
        <v>2.8867513459481293E-6</v>
      </c>
      <c r="AJ74" s="6" t="s">
        <v>28</v>
      </c>
      <c r="AL74" s="6">
        <v>2.7805452579123511E-4</v>
      </c>
      <c r="AM74" s="6">
        <v>2</v>
      </c>
      <c r="AN74" s="41">
        <v>5.5610905158247023E-4</v>
      </c>
      <c r="AO74" s="6" t="s">
        <v>28</v>
      </c>
      <c r="AQ74" s="1">
        <v>1.0000000000000001E-5</v>
      </c>
    </row>
    <row r="75" spans="1:43" ht="14.5" x14ac:dyDescent="0.35">
      <c r="A75" s="38">
        <v>200</v>
      </c>
      <c r="B75" s="38" t="s">
        <v>28</v>
      </c>
      <c r="C75" s="31">
        <v>5</v>
      </c>
      <c r="D75" s="6" t="s">
        <v>28</v>
      </c>
      <c r="E75" s="6">
        <v>5</v>
      </c>
      <c r="F75" s="6" t="s">
        <v>28</v>
      </c>
      <c r="G75" s="6">
        <v>4.9993959999999991</v>
      </c>
      <c r="H75" s="6" t="s">
        <v>28</v>
      </c>
      <c r="I75" s="59">
        <v>4.1511016702458297E-4</v>
      </c>
      <c r="J75" s="6" t="s">
        <v>28</v>
      </c>
      <c r="K75" s="59">
        <v>-7.3988983297645916E-4</v>
      </c>
      <c r="L75" s="6" t="s">
        <v>28</v>
      </c>
      <c r="O75" s="60">
        <v>0</v>
      </c>
      <c r="P75" s="60" t="s">
        <v>28</v>
      </c>
      <c r="Q75" s="60">
        <v>2.8867513459481293E-5</v>
      </c>
      <c r="R75" s="60" t="s">
        <v>28</v>
      </c>
      <c r="S75" s="60">
        <v>1.9039432764665935E-4</v>
      </c>
      <c r="T75" s="60" t="s">
        <v>28</v>
      </c>
      <c r="U75" s="60">
        <v>4.354308211411746E-5</v>
      </c>
      <c r="V75" s="60" t="s">
        <v>28</v>
      </c>
      <c r="W75" s="60">
        <v>2.8867513459481293E-6</v>
      </c>
      <c r="X75" s="60" t="s">
        <v>28</v>
      </c>
      <c r="Y75" s="60">
        <v>3.4180891348021293E-5</v>
      </c>
      <c r="Z75" s="60" t="s">
        <v>28</v>
      </c>
      <c r="AA75" s="60">
        <v>5.9999999999999995E-5</v>
      </c>
      <c r="AB75" s="6" t="s">
        <v>28</v>
      </c>
      <c r="AC75" s="60">
        <v>6.5528314010203527E-5</v>
      </c>
      <c r="AD75" s="6" t="s">
        <v>28</v>
      </c>
      <c r="AE75" s="60">
        <v>2.3091221011084305E-6</v>
      </c>
      <c r="AF75" s="6" t="s">
        <v>28</v>
      </c>
      <c r="AG75" s="60">
        <v>1.7407110616067217E-4</v>
      </c>
      <c r="AH75" s="6" t="s">
        <v>28</v>
      </c>
      <c r="AI75" s="6">
        <v>2.8867513459481293E-6</v>
      </c>
      <c r="AJ75" s="6" t="s">
        <v>28</v>
      </c>
      <c r="AL75" s="6">
        <v>2.7993637726323308E-4</v>
      </c>
      <c r="AM75" s="6">
        <v>2</v>
      </c>
      <c r="AN75" s="41">
        <v>5.5987275452646615E-4</v>
      </c>
      <c r="AO75" s="6" t="s">
        <v>28</v>
      </c>
      <c r="AQ75" s="1">
        <v>1.0000000000000001E-5</v>
      </c>
    </row>
    <row r="76" spans="1:43" ht="14.5" x14ac:dyDescent="0.35">
      <c r="A76" s="38">
        <v>200</v>
      </c>
      <c r="B76" s="38" t="s">
        <v>28</v>
      </c>
      <c r="C76" s="31">
        <v>6</v>
      </c>
      <c r="D76" s="6" t="s">
        <v>28</v>
      </c>
      <c r="E76" s="6">
        <v>6</v>
      </c>
      <c r="F76" s="6" t="s">
        <v>28</v>
      </c>
      <c r="G76" s="6">
        <v>5.9994860000000001</v>
      </c>
      <c r="H76" s="6" t="s">
        <v>28</v>
      </c>
      <c r="I76" s="59">
        <v>3.95546285444605E-4</v>
      </c>
      <c r="J76" s="6" t="s">
        <v>28</v>
      </c>
      <c r="K76" s="59">
        <v>-6.694537145550683E-4</v>
      </c>
      <c r="L76" s="6" t="s">
        <v>28</v>
      </c>
      <c r="O76" s="60">
        <v>0</v>
      </c>
      <c r="P76" s="60" t="s">
        <v>28</v>
      </c>
      <c r="Q76" s="60">
        <v>2.8867513459481293E-5</v>
      </c>
      <c r="R76" s="60" t="s">
        <v>28</v>
      </c>
      <c r="S76" s="60">
        <v>1.9039432764665935E-4</v>
      </c>
      <c r="T76" s="60" t="s">
        <v>28</v>
      </c>
      <c r="U76" s="60">
        <v>3.3256578296726798E-5</v>
      </c>
      <c r="V76" s="60" t="s">
        <v>28</v>
      </c>
      <c r="W76" s="60">
        <v>2.8867513459481293E-6</v>
      </c>
      <c r="X76" s="60" t="s">
        <v>28</v>
      </c>
      <c r="Y76" s="60">
        <v>3.4180891348021293E-5</v>
      </c>
      <c r="Z76" s="60" t="s">
        <v>28</v>
      </c>
      <c r="AA76" s="60">
        <v>5.9999999999999995E-5</v>
      </c>
      <c r="AB76" s="6" t="s">
        <v>28</v>
      </c>
      <c r="AC76" s="60">
        <v>6.7087300033130925E-5</v>
      </c>
      <c r="AD76" s="6" t="s">
        <v>28</v>
      </c>
      <c r="AE76" s="60">
        <v>2.7710438856795136E-6</v>
      </c>
      <c r="AF76" s="6" t="s">
        <v>28</v>
      </c>
      <c r="AG76" s="60">
        <v>1.7424431124142905E-4</v>
      </c>
      <c r="AH76" s="6" t="s">
        <v>28</v>
      </c>
      <c r="AI76" s="6">
        <v>2.8867513459481293E-6</v>
      </c>
      <c r="AJ76" s="6" t="s">
        <v>28</v>
      </c>
      <c r="AL76" s="6">
        <v>2.7900501401108675E-4</v>
      </c>
      <c r="AM76" s="6">
        <v>2</v>
      </c>
      <c r="AN76" s="41">
        <v>5.5801002802217351E-4</v>
      </c>
      <c r="AO76" s="6" t="s">
        <v>28</v>
      </c>
      <c r="AQ76" s="1">
        <v>1.0000000000000001E-5</v>
      </c>
    </row>
    <row r="77" spans="1:43" ht="14.5" x14ac:dyDescent="0.35">
      <c r="A77" s="38">
        <v>200</v>
      </c>
      <c r="B77" s="38" t="s">
        <v>28</v>
      </c>
      <c r="C77" s="31">
        <v>8</v>
      </c>
      <c r="D77" s="6" t="s">
        <v>28</v>
      </c>
      <c r="E77" s="6">
        <v>8</v>
      </c>
      <c r="F77" s="6" t="s">
        <v>28</v>
      </c>
      <c r="G77" s="6">
        <v>7.9994200000000006</v>
      </c>
      <c r="H77" s="6" t="s">
        <v>28</v>
      </c>
      <c r="I77" s="59">
        <v>3.5642333456641247E-4</v>
      </c>
      <c r="J77" s="6" t="s">
        <v>28</v>
      </c>
      <c r="K77" s="59">
        <v>-7.745766654325692E-4</v>
      </c>
      <c r="L77" s="6" t="s">
        <v>28</v>
      </c>
      <c r="O77" s="60">
        <v>0</v>
      </c>
      <c r="P77" s="60" t="s">
        <v>28</v>
      </c>
      <c r="Q77" s="60">
        <v>2.8867513459481293E-5</v>
      </c>
      <c r="R77" s="60" t="s">
        <v>28</v>
      </c>
      <c r="S77" s="60">
        <v>1.9039432764665935E-4</v>
      </c>
      <c r="T77" s="60" t="s">
        <v>28</v>
      </c>
      <c r="U77" s="60">
        <v>1.2247448713887347E-5</v>
      </c>
      <c r="V77" s="60" t="s">
        <v>28</v>
      </c>
      <c r="W77" s="60">
        <v>2.8867513459481293E-6</v>
      </c>
      <c r="X77" s="60" t="s">
        <v>28</v>
      </c>
      <c r="Y77" s="60">
        <v>3.4180891348021293E-5</v>
      </c>
      <c r="Z77" s="60" t="s">
        <v>28</v>
      </c>
      <c r="AA77" s="60">
        <v>5.9999999999999995E-5</v>
      </c>
      <c r="AB77" s="6" t="s">
        <v>28</v>
      </c>
      <c r="AC77" s="60">
        <v>7.0204888602936941E-5</v>
      </c>
      <c r="AD77" s="6" t="s">
        <v>28</v>
      </c>
      <c r="AE77" s="60">
        <v>3.694773832288702E-6</v>
      </c>
      <c r="AF77" s="6" t="s">
        <v>28</v>
      </c>
      <c r="AG77" s="60">
        <v>1.7459072140294283E-4</v>
      </c>
      <c r="AH77" s="6" t="s">
        <v>28</v>
      </c>
      <c r="AI77" s="6">
        <v>2.8867513459481293E-6</v>
      </c>
      <c r="AJ77" s="6" t="s">
        <v>28</v>
      </c>
      <c r="AL77" s="6">
        <v>2.7828516142760931E-4</v>
      </c>
      <c r="AM77" s="6">
        <v>2</v>
      </c>
      <c r="AN77" s="41">
        <v>5.5657032285521863E-4</v>
      </c>
      <c r="AO77" s="6" t="s">
        <v>28</v>
      </c>
      <c r="AQ77" s="1">
        <v>1.0000000000000001E-5</v>
      </c>
    </row>
    <row r="78" spans="1:43" ht="14.5" x14ac:dyDescent="0.35">
      <c r="A78" s="38">
        <v>200</v>
      </c>
      <c r="B78" s="38" t="s">
        <v>28</v>
      </c>
      <c r="C78" s="31">
        <v>10</v>
      </c>
      <c r="D78" s="6" t="s">
        <v>28</v>
      </c>
      <c r="E78" s="6">
        <v>10</v>
      </c>
      <c r="F78" s="6" t="s">
        <v>28</v>
      </c>
      <c r="G78" s="6">
        <v>9.9994580000000006</v>
      </c>
      <c r="H78" s="6" t="s">
        <v>28</v>
      </c>
      <c r="I78" s="59">
        <v>3.1729834922763708E-4</v>
      </c>
      <c r="J78" s="6" t="s">
        <v>28</v>
      </c>
      <c r="K78" s="59">
        <v>-7.7570165077212039E-4</v>
      </c>
      <c r="L78" s="6" t="s">
        <v>28</v>
      </c>
      <c r="O78" s="60">
        <v>0</v>
      </c>
      <c r="P78" s="60" t="s">
        <v>28</v>
      </c>
      <c r="Q78" s="60">
        <v>2.8867513459481293E-5</v>
      </c>
      <c r="R78" s="60" t="s">
        <v>28</v>
      </c>
      <c r="S78" s="60">
        <v>1.9039432764665935E-4</v>
      </c>
      <c r="T78" s="60" t="s">
        <v>28</v>
      </c>
      <c r="U78" s="60">
        <v>3.3376638536469902E-5</v>
      </c>
      <c r="V78" s="60" t="s">
        <v>28</v>
      </c>
      <c r="W78" s="60">
        <v>2.8867513459481293E-6</v>
      </c>
      <c r="X78" s="60" t="s">
        <v>28</v>
      </c>
      <c r="Y78" s="60">
        <v>3.4180891348021293E-5</v>
      </c>
      <c r="Z78" s="60" t="s">
        <v>28</v>
      </c>
      <c r="AA78" s="60">
        <v>5.9999999999999995E-5</v>
      </c>
      <c r="AB78" s="6" t="s">
        <v>28</v>
      </c>
      <c r="AC78" s="60">
        <v>7.3322639292698545E-5</v>
      </c>
      <c r="AD78" s="6" t="s">
        <v>28</v>
      </c>
      <c r="AE78" s="60">
        <v>4.6185518144402861E-6</v>
      </c>
      <c r="AF78" s="6" t="s">
        <v>28</v>
      </c>
      <c r="AG78" s="60">
        <v>1.749371315644566E-4</v>
      </c>
      <c r="AH78" s="6" t="s">
        <v>28</v>
      </c>
      <c r="AI78" s="6">
        <v>2.8867513459481293E-6</v>
      </c>
      <c r="AJ78" s="6" t="s">
        <v>28</v>
      </c>
      <c r="AL78" s="6">
        <v>2.8103891863418619E-4</v>
      </c>
      <c r="AM78" s="6">
        <v>2</v>
      </c>
      <c r="AN78" s="41">
        <v>5.6207783726837238E-4</v>
      </c>
      <c r="AO78" s="6" t="s">
        <v>28</v>
      </c>
      <c r="AQ78" s="1">
        <v>1.0000000000000001E-5</v>
      </c>
    </row>
    <row r="79" spans="1:43" ht="14.5" x14ac:dyDescent="0.35">
      <c r="A79" s="38">
        <v>200</v>
      </c>
      <c r="B79" s="38" t="s">
        <v>28</v>
      </c>
      <c r="C79" s="31">
        <v>12</v>
      </c>
      <c r="D79" s="6" t="s">
        <v>28</v>
      </c>
      <c r="E79" s="6">
        <v>12</v>
      </c>
      <c r="F79" s="6" t="s">
        <v>28</v>
      </c>
      <c r="G79" s="6">
        <v>11.999497999999999</v>
      </c>
      <c r="H79" s="6" t="s">
        <v>28</v>
      </c>
      <c r="I79" s="59">
        <v>2.7817332476461976E-4</v>
      </c>
      <c r="J79" s="6" t="s">
        <v>28</v>
      </c>
      <c r="K79" s="59">
        <v>-7.7482667523653959E-4</v>
      </c>
      <c r="L79" s="6" t="s">
        <v>28</v>
      </c>
      <c r="O79" s="60">
        <v>0</v>
      </c>
      <c r="P79" s="60" t="s">
        <v>28</v>
      </c>
      <c r="Q79" s="60">
        <v>2.8867513459481293E-5</v>
      </c>
      <c r="R79" s="60" t="s">
        <v>28</v>
      </c>
      <c r="S79" s="60">
        <v>1.9039432764665935E-4</v>
      </c>
      <c r="T79" s="60" t="s">
        <v>28</v>
      </c>
      <c r="U79" s="60">
        <v>1.9078784028408039E-5</v>
      </c>
      <c r="V79" s="60" t="s">
        <v>28</v>
      </c>
      <c r="W79" s="60">
        <v>2.8867513459481293E-6</v>
      </c>
      <c r="X79" s="60" t="s">
        <v>28</v>
      </c>
      <c r="Y79" s="60">
        <v>3.4180891348021293E-5</v>
      </c>
      <c r="Z79" s="60" t="s">
        <v>28</v>
      </c>
      <c r="AA79" s="60">
        <v>5.9999999999999995E-5</v>
      </c>
      <c r="AB79" s="6" t="s">
        <v>28</v>
      </c>
      <c r="AC79" s="60">
        <v>7.6440393100151599E-5</v>
      </c>
      <c r="AD79" s="6" t="s">
        <v>28</v>
      </c>
      <c r="AE79" s="60">
        <v>5.5423307203523012E-6</v>
      </c>
      <c r="AF79" s="6" t="s">
        <v>28</v>
      </c>
      <c r="AG79" s="60">
        <v>1.7528354172597035E-4</v>
      </c>
      <c r="AH79" s="6" t="s">
        <v>28</v>
      </c>
      <c r="AI79" s="6">
        <v>2.8867513459481293E-6</v>
      </c>
      <c r="AJ79" s="6" t="s">
        <v>28</v>
      </c>
      <c r="AL79" s="6">
        <v>2.8076770551559307E-4</v>
      </c>
      <c r="AM79" s="6">
        <v>2</v>
      </c>
      <c r="AN79" s="41">
        <v>5.6153541103118613E-4</v>
      </c>
      <c r="AO79" s="6" t="s">
        <v>28</v>
      </c>
      <c r="AQ79" s="1">
        <v>1.0000000000000001E-5</v>
      </c>
    </row>
    <row r="80" spans="1:43" ht="14.5" x14ac:dyDescent="0.35">
      <c r="A80" s="38">
        <v>200</v>
      </c>
      <c r="B80" s="38" t="s">
        <v>28</v>
      </c>
      <c r="C80" s="31">
        <v>15</v>
      </c>
      <c r="D80" s="6" t="s">
        <v>28</v>
      </c>
      <c r="E80" s="6">
        <v>15</v>
      </c>
      <c r="F80" s="6" t="s">
        <v>28</v>
      </c>
      <c r="G80" s="6">
        <v>14.999478</v>
      </c>
      <c r="H80" s="6" t="s">
        <v>28</v>
      </c>
      <c r="I80" s="59">
        <v>2.1948735303977285E-4</v>
      </c>
      <c r="J80" s="6" t="s">
        <v>28</v>
      </c>
      <c r="K80" s="59">
        <v>-8.5351264696065243E-4</v>
      </c>
      <c r="L80" s="6" t="s">
        <v>28</v>
      </c>
      <c r="O80" s="60">
        <v>0</v>
      </c>
      <c r="P80" s="60" t="s">
        <v>28</v>
      </c>
      <c r="Q80" s="60">
        <v>2.8867513459481293E-5</v>
      </c>
      <c r="R80" s="60" t="s">
        <v>28</v>
      </c>
      <c r="S80" s="60">
        <v>1.9039432764665935E-4</v>
      </c>
      <c r="T80" s="60" t="s">
        <v>28</v>
      </c>
      <c r="U80" s="60">
        <v>2.2226110771042472E-5</v>
      </c>
      <c r="V80" s="60" t="s">
        <v>28</v>
      </c>
      <c r="W80" s="60">
        <v>2.8867513459481293E-6</v>
      </c>
      <c r="X80" s="60" t="s">
        <v>28</v>
      </c>
      <c r="Y80" s="60">
        <v>3.4180891348021293E-5</v>
      </c>
      <c r="Z80" s="60" t="s">
        <v>28</v>
      </c>
      <c r="AA80" s="60">
        <v>5.9999999999999995E-5</v>
      </c>
      <c r="AB80" s="6" t="s">
        <v>28</v>
      </c>
      <c r="AC80" s="60">
        <v>8.1116899103673024E-5</v>
      </c>
      <c r="AD80" s="6" t="s">
        <v>28</v>
      </c>
      <c r="AE80" s="60">
        <v>6.9279621288030968E-6</v>
      </c>
      <c r="AF80" s="6" t="s">
        <v>28</v>
      </c>
      <c r="AG80" s="60">
        <v>1.7580315696824104E-4</v>
      </c>
      <c r="AH80" s="6" t="s">
        <v>28</v>
      </c>
      <c r="AI80" s="6">
        <v>2.8867513459481293E-6</v>
      </c>
      <c r="AJ80" s="6" t="s">
        <v>28</v>
      </c>
      <c r="AL80" s="6">
        <v>2.8266062922315335E-4</v>
      </c>
      <c r="AM80" s="6">
        <v>2</v>
      </c>
      <c r="AN80" s="41">
        <v>5.653212584463067E-4</v>
      </c>
      <c r="AO80" s="6" t="s">
        <v>28</v>
      </c>
      <c r="AQ80" s="1">
        <v>1.0000000000000001E-5</v>
      </c>
    </row>
    <row r="81" spans="1:43" ht="14.5" x14ac:dyDescent="0.35">
      <c r="A81" s="38">
        <v>200</v>
      </c>
      <c r="B81" s="38" t="s">
        <v>28</v>
      </c>
      <c r="C81" s="31">
        <v>20</v>
      </c>
      <c r="D81" s="6" t="s">
        <v>28</v>
      </c>
      <c r="E81" s="6">
        <v>20</v>
      </c>
      <c r="F81" s="6" t="s">
        <v>28</v>
      </c>
      <c r="G81" s="6">
        <v>19.999565999999998</v>
      </c>
      <c r="H81" s="6" t="s">
        <v>28</v>
      </c>
      <c r="I81" s="59">
        <v>1.216750266276813E-4</v>
      </c>
      <c r="J81" s="6" t="s">
        <v>28</v>
      </c>
      <c r="K81" s="59">
        <v>-8.6332497337693326E-4</v>
      </c>
      <c r="L81" s="6" t="s">
        <v>28</v>
      </c>
      <c r="O81" s="60">
        <v>0</v>
      </c>
      <c r="P81" s="60" t="s">
        <v>28</v>
      </c>
      <c r="Q81" s="60">
        <v>2.8867513459481293E-5</v>
      </c>
      <c r="R81" s="60" t="s">
        <v>28</v>
      </c>
      <c r="S81" s="60">
        <v>1.9039432764665935E-4</v>
      </c>
      <c r="T81" s="60" t="s">
        <v>28</v>
      </c>
      <c r="U81" s="60">
        <v>3.6138621999134502E-5</v>
      </c>
      <c r="V81" s="60" t="s">
        <v>28</v>
      </c>
      <c r="W81" s="60">
        <v>2.8867513459481293E-6</v>
      </c>
      <c r="X81" s="60" t="s">
        <v>28</v>
      </c>
      <c r="Y81" s="60">
        <v>3.4180891348021293E-5</v>
      </c>
      <c r="Z81" s="60" t="s">
        <v>28</v>
      </c>
      <c r="AA81" s="60">
        <v>5.9999999999999995E-5</v>
      </c>
      <c r="AB81" s="6" t="s">
        <v>28</v>
      </c>
      <c r="AC81" s="60">
        <v>8.8911264916156926E-5</v>
      </c>
      <c r="AD81" s="6" t="s">
        <v>28</v>
      </c>
      <c r="AE81" s="60">
        <v>9.2374038510205502E-6</v>
      </c>
      <c r="AF81" s="6" t="s">
        <v>28</v>
      </c>
      <c r="AG81" s="60">
        <v>1.7666918237202548E-4</v>
      </c>
      <c r="AH81" s="6" t="s">
        <v>28</v>
      </c>
      <c r="AI81" s="6">
        <v>2.8867513459481293E-6</v>
      </c>
      <c r="AJ81" s="6" t="s">
        <v>28</v>
      </c>
      <c r="AL81" s="6">
        <v>2.8701372091289104E-4</v>
      </c>
      <c r="AM81" s="6">
        <v>2</v>
      </c>
      <c r="AN81" s="41">
        <v>5.7402744182578208E-4</v>
      </c>
      <c r="AO81" s="6" t="s">
        <v>28</v>
      </c>
      <c r="AQ81" s="1">
        <v>1.0000000000000001E-5</v>
      </c>
    </row>
    <row r="82" spans="1:43" ht="14.5" x14ac:dyDescent="0.35">
      <c r="A82" s="38">
        <v>200</v>
      </c>
      <c r="B82" s="38" t="s">
        <v>28</v>
      </c>
      <c r="C82" s="31">
        <v>25</v>
      </c>
      <c r="D82" s="6" t="s">
        <v>28</v>
      </c>
      <c r="E82" s="6">
        <v>25</v>
      </c>
      <c r="F82" s="6" t="s">
        <v>28</v>
      </c>
      <c r="G82" s="6">
        <v>24.999583999999999</v>
      </c>
      <c r="H82" s="6" t="s">
        <v>28</v>
      </c>
      <c r="I82" s="59">
        <v>2.3864069564059009E-5</v>
      </c>
      <c r="J82" s="6" t="s">
        <v>28</v>
      </c>
      <c r="K82" s="59">
        <v>-9.4313593043793276E-4</v>
      </c>
      <c r="L82" s="6" t="s">
        <v>28</v>
      </c>
      <c r="O82" s="60">
        <v>0</v>
      </c>
      <c r="P82" s="60" t="s">
        <v>28</v>
      </c>
      <c r="Q82" s="60">
        <v>2.8867513459481293E-5</v>
      </c>
      <c r="R82" s="60" t="s">
        <v>28</v>
      </c>
      <c r="S82" s="60">
        <v>1.9039432764665935E-4</v>
      </c>
      <c r="T82" s="60" t="s">
        <v>28</v>
      </c>
      <c r="U82" s="60">
        <v>3.8288379438503875E-5</v>
      </c>
      <c r="V82" s="60" t="s">
        <v>28</v>
      </c>
      <c r="W82" s="60">
        <v>2.8867513459481293E-6</v>
      </c>
      <c r="X82" s="60" t="s">
        <v>28</v>
      </c>
      <c r="Y82" s="60">
        <v>3.4180891348021293E-5</v>
      </c>
      <c r="Z82" s="60" t="s">
        <v>28</v>
      </c>
      <c r="AA82" s="60">
        <v>1.1999999999999999E-4</v>
      </c>
      <c r="AB82" s="6" t="s">
        <v>28</v>
      </c>
      <c r="AC82" s="60">
        <v>9.6705521609439957E-5</v>
      </c>
      <c r="AD82" s="6" t="s">
        <v>28</v>
      </c>
      <c r="AE82" s="60">
        <v>1.1546813241622929E-5</v>
      </c>
      <c r="AF82" s="6" t="s">
        <v>28</v>
      </c>
      <c r="AG82" s="60">
        <v>1.7753520777580992E-4</v>
      </c>
      <c r="AH82" s="6" t="s">
        <v>28</v>
      </c>
      <c r="AI82" s="6">
        <v>2.8867513459481293E-6</v>
      </c>
      <c r="AJ82" s="6" t="s">
        <v>28</v>
      </c>
      <c r="AL82" s="6">
        <v>3.0844508447888474E-4</v>
      </c>
      <c r="AM82" s="6">
        <v>2</v>
      </c>
      <c r="AN82" s="41">
        <v>6.1689016895776947E-4</v>
      </c>
      <c r="AO82" s="6" t="s">
        <v>28</v>
      </c>
      <c r="AQ82" s="1">
        <v>1.0000000000000001E-5</v>
      </c>
    </row>
    <row r="83" spans="1:43" ht="14.5" x14ac:dyDescent="0.35">
      <c r="A83" s="38">
        <v>200</v>
      </c>
      <c r="B83" s="38" t="s">
        <v>28</v>
      </c>
      <c r="C83" s="31">
        <v>30</v>
      </c>
      <c r="D83" s="6" t="s">
        <v>28</v>
      </c>
      <c r="E83" s="6">
        <v>30</v>
      </c>
      <c r="F83" s="6" t="s">
        <v>28</v>
      </c>
      <c r="G83" s="6">
        <v>29.999624000000001</v>
      </c>
      <c r="H83" s="6" t="s">
        <v>28</v>
      </c>
      <c r="I83" s="59">
        <v>-7.3947317866225083E-5</v>
      </c>
      <c r="J83" s="6" t="s">
        <v>28</v>
      </c>
      <c r="K83" s="59">
        <v>-1.0009473178662631E-3</v>
      </c>
      <c r="L83" s="6" t="s">
        <v>28</v>
      </c>
      <c r="O83" s="60">
        <v>0</v>
      </c>
      <c r="P83" s="60" t="s">
        <v>28</v>
      </c>
      <c r="Q83" s="60">
        <v>2.8867513459481293E-5</v>
      </c>
      <c r="R83" s="60" t="s">
        <v>28</v>
      </c>
      <c r="S83" s="60">
        <v>1.9039432764665935E-4</v>
      </c>
      <c r="T83" s="60" t="s">
        <v>28</v>
      </c>
      <c r="U83" s="60">
        <v>2.6381811916624404E-5</v>
      </c>
      <c r="V83" s="60" t="s">
        <v>28</v>
      </c>
      <c r="W83" s="60">
        <v>2.8867513459481293E-6</v>
      </c>
      <c r="X83" s="60" t="s">
        <v>28</v>
      </c>
      <c r="Y83" s="60">
        <v>3.4180891348021293E-5</v>
      </c>
      <c r="Z83" s="60" t="s">
        <v>28</v>
      </c>
      <c r="AA83" s="60">
        <v>1.1999999999999999E-4</v>
      </c>
      <c r="AB83" s="6" t="s">
        <v>28</v>
      </c>
      <c r="AC83" s="60">
        <v>1.0449981259732899E-4</v>
      </c>
      <c r="AD83" s="6" t="s">
        <v>28</v>
      </c>
      <c r="AE83" s="60">
        <v>1.3856232793590049E-5</v>
      </c>
      <c r="AF83" s="6" t="s">
        <v>28</v>
      </c>
      <c r="AG83" s="60">
        <v>1.7840123317959436E-4</v>
      </c>
      <c r="AH83" s="6" t="s">
        <v>28</v>
      </c>
      <c r="AI83" s="6">
        <v>2.8867513459481293E-6</v>
      </c>
      <c r="AJ83" s="6" t="s">
        <v>28</v>
      </c>
      <c r="AL83" s="6">
        <v>3.1032811563485495E-4</v>
      </c>
      <c r="AM83" s="6">
        <v>2</v>
      </c>
      <c r="AN83" s="41">
        <v>6.206562312697099E-4</v>
      </c>
      <c r="AO83" s="6" t="s">
        <v>28</v>
      </c>
      <c r="AQ83" s="1">
        <v>1.0000000000000001E-5</v>
      </c>
    </row>
    <row r="84" spans="1:43" ht="14.5" x14ac:dyDescent="0.35">
      <c r="A84" s="38">
        <v>200</v>
      </c>
      <c r="B84" s="38" t="s">
        <v>28</v>
      </c>
      <c r="C84" s="31">
        <v>40</v>
      </c>
      <c r="D84" s="6" t="s">
        <v>28</v>
      </c>
      <c r="E84" s="6">
        <v>40</v>
      </c>
      <c r="F84" s="6" t="s">
        <v>28</v>
      </c>
      <c r="G84" s="6">
        <v>39.999760000000002</v>
      </c>
      <c r="H84" s="6" t="s">
        <v>28</v>
      </c>
      <c r="I84" s="59">
        <v>-2.6957118820556867E-4</v>
      </c>
      <c r="J84" s="6" t="s">
        <v>28</v>
      </c>
      <c r="K84" s="59">
        <v>-1.0605711882050173E-3</v>
      </c>
      <c r="L84" s="6" t="s">
        <v>28</v>
      </c>
      <c r="O84" s="60">
        <v>0</v>
      </c>
      <c r="P84" s="60" t="s">
        <v>28</v>
      </c>
      <c r="Q84" s="60">
        <v>2.8867513459481293E-5</v>
      </c>
      <c r="R84" s="60" t="s">
        <v>28</v>
      </c>
      <c r="S84" s="60">
        <v>1.9039432764665935E-4</v>
      </c>
      <c r="T84" s="60" t="s">
        <v>28</v>
      </c>
      <c r="U84" s="60">
        <v>1.3784048752341613E-5</v>
      </c>
      <c r="V84" s="60" t="s">
        <v>28</v>
      </c>
      <c r="W84" s="60">
        <v>2.8867513459481293E-6</v>
      </c>
      <c r="X84" s="60" t="s">
        <v>28</v>
      </c>
      <c r="Y84" s="60">
        <v>3.4180891348021293E-5</v>
      </c>
      <c r="Z84" s="60" t="s">
        <v>28</v>
      </c>
      <c r="AA84" s="60">
        <v>1.1999999999999999E-4</v>
      </c>
      <c r="AB84" s="6" t="s">
        <v>28</v>
      </c>
      <c r="AC84" s="60">
        <v>1.2008848186846773E-4</v>
      </c>
      <c r="AD84" s="6" t="s">
        <v>28</v>
      </c>
      <c r="AE84" s="60">
        <v>1.8475097762816345E-5</v>
      </c>
      <c r="AF84" s="6" t="s">
        <v>28</v>
      </c>
      <c r="AG84" s="60">
        <v>1.8013328398716326E-4</v>
      </c>
      <c r="AH84" s="6" t="s">
        <v>28</v>
      </c>
      <c r="AI84" s="6">
        <v>2.8867513459481293E-6</v>
      </c>
      <c r="AJ84" s="6" t="s">
        <v>28</v>
      </c>
      <c r="AL84" s="6">
        <v>3.1633669728343972E-4</v>
      </c>
      <c r="AM84" s="6">
        <v>2</v>
      </c>
      <c r="AN84" s="41">
        <v>6.3267339456687943E-4</v>
      </c>
      <c r="AO84" s="6" t="s">
        <v>28</v>
      </c>
      <c r="AQ84" s="1">
        <v>1.0000000000000001E-5</v>
      </c>
    </row>
    <row r="85" spans="1:43" ht="14.5" x14ac:dyDescent="0.35">
      <c r="A85" s="38">
        <v>200</v>
      </c>
      <c r="B85" s="38" t="s">
        <v>28</v>
      </c>
      <c r="C85" s="31">
        <v>50</v>
      </c>
      <c r="D85" s="6" t="s">
        <v>28</v>
      </c>
      <c r="E85" s="6">
        <v>50</v>
      </c>
      <c r="F85" s="6" t="s">
        <v>28</v>
      </c>
      <c r="G85" s="6">
        <v>49.999941999999997</v>
      </c>
      <c r="H85" s="6" t="s">
        <v>28</v>
      </c>
      <c r="I85" s="59">
        <v>-4.6519595840247767E-4</v>
      </c>
      <c r="J85" s="6" t="s">
        <v>28</v>
      </c>
      <c r="K85" s="59">
        <v>-1.0741959584095184E-3</v>
      </c>
      <c r="L85" s="6" t="s">
        <v>28</v>
      </c>
      <c r="O85" s="60">
        <v>0</v>
      </c>
      <c r="P85" s="60" t="s">
        <v>28</v>
      </c>
      <c r="Q85" s="60">
        <v>2.8867513459481293E-5</v>
      </c>
      <c r="R85" s="60" t="s">
        <v>28</v>
      </c>
      <c r="S85" s="60">
        <v>1.9039432764665935E-4</v>
      </c>
      <c r="T85" s="60" t="s">
        <v>28</v>
      </c>
      <c r="U85" s="60">
        <v>1.7720045147000965E-5</v>
      </c>
      <c r="V85" s="60" t="s">
        <v>28</v>
      </c>
      <c r="W85" s="60">
        <v>2.8867513459481293E-6</v>
      </c>
      <c r="X85" s="60" t="s">
        <v>28</v>
      </c>
      <c r="Y85" s="60">
        <v>3.4180891348021293E-5</v>
      </c>
      <c r="Z85" s="60" t="s">
        <v>28</v>
      </c>
      <c r="AA85" s="60">
        <v>1.1999999999999999E-4</v>
      </c>
      <c r="AB85" s="6" t="s">
        <v>28</v>
      </c>
      <c r="AC85" s="60">
        <v>1.3567722284650989E-4</v>
      </c>
      <c r="AD85" s="6" t="s">
        <v>28</v>
      </c>
      <c r="AE85" s="60">
        <v>2.3093983978532545E-5</v>
      </c>
      <c r="AF85" s="6" t="s">
        <v>28</v>
      </c>
      <c r="AG85" s="60">
        <v>1.8186533479473211E-4</v>
      </c>
      <c r="AH85" s="6" t="s">
        <v>28</v>
      </c>
      <c r="AI85" s="6">
        <v>2.8867513459481293E-6</v>
      </c>
      <c r="AJ85" s="6" t="s">
        <v>28</v>
      </c>
      <c r="AL85" s="6">
        <v>3.2403545211708349E-4</v>
      </c>
      <c r="AM85" s="6">
        <v>2</v>
      </c>
      <c r="AN85" s="41">
        <v>6.4807090423416697E-4</v>
      </c>
      <c r="AO85" s="6" t="s">
        <v>28</v>
      </c>
      <c r="AQ85" s="1">
        <v>1.0000000000000001E-5</v>
      </c>
    </row>
    <row r="86" spans="1:43" ht="14.5" x14ac:dyDescent="0.35">
      <c r="A86" s="38">
        <v>200</v>
      </c>
      <c r="B86" s="38" t="s">
        <v>28</v>
      </c>
      <c r="C86" s="31">
        <v>60</v>
      </c>
      <c r="D86" s="6" t="s">
        <v>28</v>
      </c>
      <c r="E86" s="6">
        <v>60</v>
      </c>
      <c r="F86" s="6" t="s">
        <v>28</v>
      </c>
      <c r="G86" s="6">
        <v>60.000017999999997</v>
      </c>
      <c r="H86" s="6" t="s">
        <v>28</v>
      </c>
      <c r="I86" s="59">
        <v>-6.6081865501456177E-4</v>
      </c>
      <c r="J86" s="6" t="s">
        <v>28</v>
      </c>
      <c r="K86" s="59">
        <v>-1.1938186550182195E-3</v>
      </c>
      <c r="L86" s="6" t="s">
        <v>28</v>
      </c>
      <c r="O86" s="60">
        <v>0</v>
      </c>
      <c r="P86" s="60" t="s">
        <v>28</v>
      </c>
      <c r="Q86" s="60">
        <v>2.8867513459481293E-5</v>
      </c>
      <c r="R86" s="60" t="s">
        <v>28</v>
      </c>
      <c r="S86" s="60">
        <v>1.9039432764665935E-4</v>
      </c>
      <c r="T86" s="60" t="s">
        <v>28</v>
      </c>
      <c r="U86" s="60">
        <v>2.0099751241410149E-5</v>
      </c>
      <c r="V86" s="60" t="s">
        <v>28</v>
      </c>
      <c r="W86" s="60">
        <v>2.8867513459481293E-6</v>
      </c>
      <c r="X86" s="60" t="s">
        <v>28</v>
      </c>
      <c r="Y86" s="60">
        <v>3.4180891348021293E-5</v>
      </c>
      <c r="Z86" s="60" t="s">
        <v>28</v>
      </c>
      <c r="AA86" s="60">
        <v>1.1999999999999999E-4</v>
      </c>
      <c r="AB86" s="6" t="s">
        <v>28</v>
      </c>
      <c r="AC86" s="60">
        <v>1.5126579858690503E-4</v>
      </c>
      <c r="AD86" s="6" t="s">
        <v>28</v>
      </c>
      <c r="AE86" s="60">
        <v>2.7712821234945914E-5</v>
      </c>
      <c r="AF86" s="6" t="s">
        <v>28</v>
      </c>
      <c r="AG86" s="60">
        <v>1.8359738560230098E-4</v>
      </c>
      <c r="AH86" s="6" t="s">
        <v>28</v>
      </c>
      <c r="AI86" s="6">
        <v>2.8867513459481293E-6</v>
      </c>
      <c r="AJ86" s="6" t="s">
        <v>28</v>
      </c>
      <c r="AL86" s="6">
        <v>3.3230960807095159E-4</v>
      </c>
      <c r="AM86" s="6">
        <v>2</v>
      </c>
      <c r="AN86" s="41">
        <v>6.6461921614190318E-4</v>
      </c>
      <c r="AO86" s="6" t="s">
        <v>28</v>
      </c>
      <c r="AQ86" s="1">
        <v>1.0000000000000001E-5</v>
      </c>
    </row>
    <row r="87" spans="1:43" ht="14.5" x14ac:dyDescent="0.35">
      <c r="A87" s="38">
        <v>200</v>
      </c>
      <c r="B87" s="38" t="s">
        <v>28</v>
      </c>
      <c r="C87" s="31">
        <v>70</v>
      </c>
      <c r="D87" s="6" t="s">
        <v>28</v>
      </c>
      <c r="E87" s="6">
        <v>70</v>
      </c>
      <c r="F87" s="6" t="s">
        <v>28</v>
      </c>
      <c r="G87" s="6">
        <v>70.000233999999992</v>
      </c>
      <c r="H87" s="6" t="s">
        <v>28</v>
      </c>
      <c r="I87" s="59">
        <v>-8.5644409032358437E-4</v>
      </c>
      <c r="J87" s="6" t="s">
        <v>28</v>
      </c>
      <c r="K87" s="59">
        <v>-1.1734440903126142E-3</v>
      </c>
      <c r="L87" s="6" t="s">
        <v>28</v>
      </c>
      <c r="O87" s="60">
        <v>0</v>
      </c>
      <c r="P87" s="60" t="s">
        <v>28</v>
      </c>
      <c r="Q87" s="60">
        <v>2.8867513459481293E-5</v>
      </c>
      <c r="R87" s="60" t="s">
        <v>28</v>
      </c>
      <c r="S87" s="60">
        <v>1.9039432764665935E-4</v>
      </c>
      <c r="T87" s="60" t="s">
        <v>28</v>
      </c>
      <c r="U87" s="60">
        <v>2.767670500543072E-5</v>
      </c>
      <c r="V87" s="60" t="s">
        <v>28</v>
      </c>
      <c r="W87" s="60">
        <v>2.8867513459481293E-6</v>
      </c>
      <c r="X87" s="60" t="s">
        <v>28</v>
      </c>
      <c r="Y87" s="60">
        <v>3.4180891348021293E-5</v>
      </c>
      <c r="Z87" s="60" t="s">
        <v>28</v>
      </c>
      <c r="AA87" s="60">
        <v>1.1999999999999999E-4</v>
      </c>
      <c r="AB87" s="6" t="s">
        <v>28</v>
      </c>
      <c r="AC87" s="60">
        <v>1.6685459256570194E-4</v>
      </c>
      <c r="AD87" s="6" t="s">
        <v>28</v>
      </c>
      <c r="AE87" s="60">
        <v>3.2331723154589439E-5</v>
      </c>
      <c r="AF87" s="6" t="s">
        <v>28</v>
      </c>
      <c r="AG87" s="60">
        <v>1.8532943640986988E-4</v>
      </c>
      <c r="AH87" s="6" t="s">
        <v>28</v>
      </c>
      <c r="AI87" s="6">
        <v>2.8867513459481293E-6</v>
      </c>
      <c r="AJ87" s="6" t="s">
        <v>28</v>
      </c>
      <c r="AL87" s="6">
        <v>3.4156570190190021E-4</v>
      </c>
      <c r="AM87" s="6">
        <v>2</v>
      </c>
      <c r="AN87" s="41">
        <v>6.8313140380380042E-4</v>
      </c>
      <c r="AO87" s="6" t="s">
        <v>28</v>
      </c>
      <c r="AQ87" s="1">
        <v>1.0000000000000001E-5</v>
      </c>
    </row>
    <row r="88" spans="1:43" ht="14.5" x14ac:dyDescent="0.35">
      <c r="A88" s="38">
        <v>200</v>
      </c>
      <c r="B88" s="38" t="s">
        <v>28</v>
      </c>
      <c r="C88" s="31">
        <v>80</v>
      </c>
      <c r="D88" s="6" t="s">
        <v>28</v>
      </c>
      <c r="E88" s="6">
        <v>80</v>
      </c>
      <c r="F88" s="6" t="s">
        <v>28</v>
      </c>
      <c r="G88" s="6">
        <v>80.000315999999998</v>
      </c>
      <c r="H88" s="6" t="s">
        <v>28</v>
      </c>
      <c r="I88" s="59">
        <v>-1.0520669043083946E-3</v>
      </c>
      <c r="J88" s="6" t="s">
        <v>28</v>
      </c>
      <c r="K88" s="59">
        <v>-1.2870669042968075E-3</v>
      </c>
      <c r="L88" s="6" t="s">
        <v>28</v>
      </c>
      <c r="O88" s="60">
        <v>0</v>
      </c>
      <c r="P88" s="60" t="s">
        <v>28</v>
      </c>
      <c r="Q88" s="60">
        <v>2.8867513459481293E-5</v>
      </c>
      <c r="R88" s="60" t="s">
        <v>28</v>
      </c>
      <c r="S88" s="60">
        <v>1.9039432764665935E-4</v>
      </c>
      <c r="T88" s="60" t="s">
        <v>28</v>
      </c>
      <c r="U88" s="60">
        <v>1.7204650534342513E-5</v>
      </c>
      <c r="V88" s="60" t="s">
        <v>28</v>
      </c>
      <c r="W88" s="60">
        <v>2.8867513459481293E-6</v>
      </c>
      <c r="X88" s="60" t="s">
        <v>28</v>
      </c>
      <c r="Y88" s="60">
        <v>3.4180891348021293E-5</v>
      </c>
      <c r="Z88" s="60" t="s">
        <v>28</v>
      </c>
      <c r="AA88" s="60">
        <v>1.1999999999999999E-4</v>
      </c>
      <c r="AB88" s="6" t="s">
        <v>28</v>
      </c>
      <c r="AC88" s="60">
        <v>1.8244317765917143E-4</v>
      </c>
      <c r="AD88" s="6" t="s">
        <v>28</v>
      </c>
      <c r="AE88" s="60">
        <v>3.6950563182284103E-5</v>
      </c>
      <c r="AF88" s="6" t="s">
        <v>28</v>
      </c>
      <c r="AG88" s="60">
        <v>1.8706148721743873E-4</v>
      </c>
      <c r="AH88" s="6" t="s">
        <v>28</v>
      </c>
      <c r="AI88" s="6">
        <v>2.8867513459481293E-6</v>
      </c>
      <c r="AJ88" s="6" t="s">
        <v>28</v>
      </c>
      <c r="AL88" s="6">
        <v>3.5015309584129266E-4</v>
      </c>
      <c r="AM88" s="6">
        <v>2</v>
      </c>
      <c r="AN88" s="41">
        <v>7.0030619168258532E-4</v>
      </c>
      <c r="AO88" s="6" t="s">
        <v>28</v>
      </c>
      <c r="AQ88" s="1">
        <v>1.0000000000000001E-5</v>
      </c>
    </row>
    <row r="89" spans="1:43" ht="14.5" x14ac:dyDescent="0.35">
      <c r="A89" s="38">
        <v>200</v>
      </c>
      <c r="B89" s="38" t="s">
        <v>28</v>
      </c>
      <c r="C89" s="31">
        <v>90</v>
      </c>
      <c r="D89" s="6" t="s">
        <v>28</v>
      </c>
      <c r="E89" s="6">
        <v>90</v>
      </c>
      <c r="F89" s="6" t="s">
        <v>28</v>
      </c>
      <c r="G89" s="6">
        <v>90.000512000000001</v>
      </c>
      <c r="H89" s="6" t="s">
        <v>28</v>
      </c>
      <c r="I89" s="59">
        <v>-1.2476919483749974E-3</v>
      </c>
      <c r="J89" s="6" t="s">
        <v>28</v>
      </c>
      <c r="K89" s="59">
        <v>-1.2866919483656147E-3</v>
      </c>
      <c r="L89" s="6" t="s">
        <v>28</v>
      </c>
      <c r="O89" s="60">
        <v>0</v>
      </c>
      <c r="P89" s="60" t="s">
        <v>28</v>
      </c>
      <c r="Q89" s="60">
        <v>2.8867513459481293E-5</v>
      </c>
      <c r="R89" s="60" t="s">
        <v>28</v>
      </c>
      <c r="S89" s="60">
        <v>1.9039432764665935E-4</v>
      </c>
      <c r="T89" s="60" t="s">
        <v>28</v>
      </c>
      <c r="U89" s="60">
        <v>3.4117444217755488E-5</v>
      </c>
      <c r="V89" s="60" t="s">
        <v>28</v>
      </c>
      <c r="W89" s="60">
        <v>2.8867513459481293E-6</v>
      </c>
      <c r="X89" s="60" t="s">
        <v>28</v>
      </c>
      <c r="Y89" s="60">
        <v>3.4180891348021293E-5</v>
      </c>
      <c r="Z89" s="60" t="s">
        <v>28</v>
      </c>
      <c r="AA89" s="60">
        <v>1.1999999999999999E-4</v>
      </c>
      <c r="AB89" s="6" t="s">
        <v>28</v>
      </c>
      <c r="AC89" s="60">
        <v>1.9803194046105378E-4</v>
      </c>
      <c r="AD89" s="6" t="s">
        <v>28</v>
      </c>
      <c r="AE89" s="60">
        <v>4.1569455864323322E-5</v>
      </c>
      <c r="AF89" s="6" t="s">
        <v>28</v>
      </c>
      <c r="AG89" s="60">
        <v>1.8879353802500764E-4</v>
      </c>
      <c r="AH89" s="6" t="s">
        <v>28</v>
      </c>
      <c r="AI89" s="6">
        <v>2.8867513459481293E-6</v>
      </c>
      <c r="AJ89" s="6" t="s">
        <v>28</v>
      </c>
      <c r="AL89" s="6">
        <v>3.6113709645638268E-4</v>
      </c>
      <c r="AM89" s="6">
        <v>2</v>
      </c>
      <c r="AN89" s="41">
        <v>7.2227419291276537E-4</v>
      </c>
      <c r="AO89" s="6" t="s">
        <v>28</v>
      </c>
      <c r="AQ89" s="1">
        <v>1.0000000000000001E-5</v>
      </c>
    </row>
    <row r="90" spans="1:43" ht="14.5" x14ac:dyDescent="0.35">
      <c r="A90" s="38">
        <v>200</v>
      </c>
      <c r="B90" s="38" t="s">
        <v>28</v>
      </c>
      <c r="C90" s="31">
        <v>100</v>
      </c>
      <c r="D90" s="6" t="s">
        <v>28</v>
      </c>
      <c r="E90" s="6">
        <v>100</v>
      </c>
      <c r="F90" s="6" t="s">
        <v>28</v>
      </c>
      <c r="G90" s="6">
        <v>100.000598</v>
      </c>
      <c r="H90" s="6" t="s">
        <v>28</v>
      </c>
      <c r="I90" s="59">
        <v>-1.4433148406082918E-3</v>
      </c>
      <c r="J90" s="6" t="s">
        <v>28</v>
      </c>
      <c r="K90" s="59">
        <v>-1.3963148406048731E-3</v>
      </c>
      <c r="L90" s="6" t="s">
        <v>28</v>
      </c>
      <c r="O90" s="60">
        <v>0</v>
      </c>
      <c r="P90" s="60" t="s">
        <v>28</v>
      </c>
      <c r="Q90" s="60">
        <v>2.8867513459481293E-5</v>
      </c>
      <c r="R90" s="60" t="s">
        <v>28</v>
      </c>
      <c r="S90" s="60">
        <v>1.9039432764665935E-4</v>
      </c>
      <c r="T90" s="60" t="s">
        <v>28</v>
      </c>
      <c r="U90" s="60">
        <v>4.2473521161381898E-5</v>
      </c>
      <c r="V90" s="60" t="s">
        <v>28</v>
      </c>
      <c r="W90" s="60">
        <v>2.8867513459481293E-6</v>
      </c>
      <c r="X90" s="60" t="s">
        <v>28</v>
      </c>
      <c r="Y90" s="60">
        <v>3.4180891348021293E-5</v>
      </c>
      <c r="Z90" s="60" t="s">
        <v>28</v>
      </c>
      <c r="AA90" s="60">
        <v>1.1999999999999999E-4</v>
      </c>
      <c r="AB90" s="6" t="s">
        <v>28</v>
      </c>
      <c r="AC90" s="60">
        <v>2.1362053178990617E-4</v>
      </c>
      <c r="AD90" s="6" t="s">
        <v>28</v>
      </c>
      <c r="AE90" s="60">
        <v>4.6188297739538847E-5</v>
      </c>
      <c r="AF90" s="6" t="s">
        <v>28</v>
      </c>
      <c r="AG90" s="60">
        <v>1.9052558883257651E-4</v>
      </c>
      <c r="AH90" s="6" t="s">
        <v>28</v>
      </c>
      <c r="AI90" s="6">
        <v>2.8867513459481293E-6</v>
      </c>
      <c r="AJ90" s="6" t="s">
        <v>28</v>
      </c>
      <c r="AL90" s="6">
        <v>3.7220884431121953E-4</v>
      </c>
      <c r="AM90" s="6">
        <v>2</v>
      </c>
      <c r="AN90" s="41">
        <v>7.4441768862243906E-4</v>
      </c>
      <c r="AO90" s="6" t="s">
        <v>28</v>
      </c>
      <c r="AQ90" s="1">
        <v>1.0000000000000001E-5</v>
      </c>
    </row>
  </sheetData>
  <mergeCells count="86">
    <mergeCell ref="AG67:AH68"/>
    <mergeCell ref="AI67:AJ68"/>
    <mergeCell ref="AQ67:AQ68"/>
    <mergeCell ref="AL67:AL68"/>
    <mergeCell ref="AM67:AM68"/>
    <mergeCell ref="AO67:AO68"/>
    <mergeCell ref="AN67:AN68"/>
    <mergeCell ref="W67:X68"/>
    <mergeCell ref="Y67:Z68"/>
    <mergeCell ref="AA67:AB68"/>
    <mergeCell ref="AC67:AD68"/>
    <mergeCell ref="AE67:AF68"/>
    <mergeCell ref="K67:L68"/>
    <mergeCell ref="O67:P68"/>
    <mergeCell ref="Q67:R68"/>
    <mergeCell ref="S67:T68"/>
    <mergeCell ref="U67:V68"/>
    <mergeCell ref="A67:B68"/>
    <mergeCell ref="C67:D68"/>
    <mergeCell ref="E67:F68"/>
    <mergeCell ref="G67:H68"/>
    <mergeCell ref="I67:J68"/>
    <mergeCell ref="AC41:AD42"/>
    <mergeCell ref="AE41:AF42"/>
    <mergeCell ref="AG41:AH42"/>
    <mergeCell ref="AI41:AJ42"/>
    <mergeCell ref="AQ41:AQ42"/>
    <mergeCell ref="E3:F3"/>
    <mergeCell ref="C3:D3"/>
    <mergeCell ref="A3:B3"/>
    <mergeCell ref="O41:P42"/>
    <mergeCell ref="Q41:R42"/>
    <mergeCell ref="A12:B12"/>
    <mergeCell ref="C12:D12"/>
    <mergeCell ref="E12:F12"/>
    <mergeCell ref="G12:H12"/>
    <mergeCell ref="K12:L12"/>
    <mergeCell ref="M22:N22"/>
    <mergeCell ref="O22:P22"/>
    <mergeCell ref="Q22:R22"/>
    <mergeCell ref="I41:J42"/>
    <mergeCell ref="K41:L42"/>
    <mergeCell ref="I2:T2"/>
    <mergeCell ref="I3:J3"/>
    <mergeCell ref="K3:L3"/>
    <mergeCell ref="M3:N3"/>
    <mergeCell ref="O3:P3"/>
    <mergeCell ref="S3:T3"/>
    <mergeCell ref="Q3:R3"/>
    <mergeCell ref="U12:V12"/>
    <mergeCell ref="W12:X12"/>
    <mergeCell ref="Y12:Z12"/>
    <mergeCell ref="AA12:AB12"/>
    <mergeCell ref="I21:T21"/>
    <mergeCell ref="M12:N12"/>
    <mergeCell ref="O12:P12"/>
    <mergeCell ref="Q12:R12"/>
    <mergeCell ref="S12:T12"/>
    <mergeCell ref="S22:T22"/>
    <mergeCell ref="A31:B31"/>
    <mergeCell ref="C31:D31"/>
    <mergeCell ref="E31:F31"/>
    <mergeCell ref="G31:H31"/>
    <mergeCell ref="K31:L31"/>
    <mergeCell ref="M31:N31"/>
    <mergeCell ref="A22:B22"/>
    <mergeCell ref="C22:D22"/>
    <mergeCell ref="E22:F22"/>
    <mergeCell ref="I22:J22"/>
    <mergeCell ref="K22:L22"/>
    <mergeCell ref="AA31:AB31"/>
    <mergeCell ref="A41:B42"/>
    <mergeCell ref="O31:P31"/>
    <mergeCell ref="Q31:R31"/>
    <mergeCell ref="S31:T31"/>
    <mergeCell ref="U31:V31"/>
    <mergeCell ref="W31:X31"/>
    <mergeCell ref="Y31:Z31"/>
    <mergeCell ref="S41:T42"/>
    <mergeCell ref="U41:V42"/>
    <mergeCell ref="W41:X42"/>
    <mergeCell ref="Y41:Z42"/>
    <mergeCell ref="AA41:AB42"/>
    <mergeCell ref="C41:D42"/>
    <mergeCell ref="E41:F42"/>
    <mergeCell ref="G41:H4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D972-D731-4722-BE68-C0BF06594435}">
  <dimension ref="A1:O152"/>
  <sheetViews>
    <sheetView tabSelected="1" view="pageLayout" topLeftCell="A151" zoomScaleNormal="100" workbookViewId="0">
      <selection activeCell="G163" sqref="G163"/>
    </sheetView>
  </sheetViews>
  <sheetFormatPr defaultRowHeight="14.5" x14ac:dyDescent="0.35"/>
  <cols>
    <col min="2" max="3" width="4.90625" customWidth="1"/>
    <col min="4" max="4" width="4.1796875" customWidth="1"/>
    <col min="5" max="5" width="9.1796875" customWidth="1"/>
    <col min="7" max="7" width="5.1796875" customWidth="1"/>
    <col min="8" max="8" width="5.6328125" customWidth="1"/>
    <col min="9" max="9" width="7.54296875" customWidth="1"/>
    <col min="10" max="11" width="4.36328125" customWidth="1"/>
    <col min="12" max="12" width="7.1796875" customWidth="1"/>
    <col min="13" max="13" width="5.1796875" customWidth="1"/>
    <col min="14" max="14" width="6" customWidth="1"/>
    <col min="15" max="15" width="3" customWidth="1"/>
    <col min="20" max="20" width="12.6328125" bestFit="1" customWidth="1"/>
  </cols>
  <sheetData>
    <row r="1" spans="1:14" ht="15.5" x14ac:dyDescent="0.35">
      <c r="A1" s="61" t="s">
        <v>84</v>
      </c>
      <c r="B1" s="61"/>
      <c r="C1" s="61"/>
      <c r="D1" s="61"/>
      <c r="E1" s="61"/>
      <c r="F1" s="127" t="str">
        <f>Data!C2</f>
        <v>: Chub E-4 Thermometer Readout</v>
      </c>
      <c r="G1" s="127"/>
      <c r="H1" s="127"/>
      <c r="I1" s="127"/>
      <c r="J1" s="127"/>
      <c r="K1" s="127"/>
      <c r="L1" s="61"/>
      <c r="M1" s="63"/>
      <c r="N1" s="61"/>
    </row>
    <row r="2" spans="1:14" ht="15.5" x14ac:dyDescent="0.35">
      <c r="A2" s="61" t="s">
        <v>86</v>
      </c>
      <c r="B2" s="61"/>
      <c r="C2" s="61"/>
      <c r="D2" s="61"/>
      <c r="E2" s="61"/>
      <c r="F2" s="127" t="str">
        <f>Data!C3</f>
        <v>: Fluke</v>
      </c>
      <c r="G2" s="127"/>
      <c r="H2" s="127"/>
      <c r="I2" s="127"/>
      <c r="J2" s="127"/>
      <c r="K2" s="127"/>
      <c r="L2" s="61"/>
      <c r="M2" s="61"/>
      <c r="N2" s="61"/>
    </row>
    <row r="3" spans="1:14" ht="15.5" x14ac:dyDescent="0.35">
      <c r="A3" s="61" t="s">
        <v>87</v>
      </c>
      <c r="B3" s="61"/>
      <c r="C3" s="61"/>
      <c r="D3" s="61"/>
      <c r="E3" s="61"/>
      <c r="F3" s="127" t="str">
        <f>Data!C4</f>
        <v>: 1529</v>
      </c>
      <c r="G3" s="127"/>
      <c r="H3" s="127"/>
      <c r="I3" s="127"/>
      <c r="J3" s="127"/>
      <c r="K3" s="127"/>
      <c r="L3" s="61"/>
      <c r="M3" s="61"/>
      <c r="N3" s="61"/>
    </row>
    <row r="4" spans="1:14" ht="15.5" customHeight="1" x14ac:dyDescent="0.35">
      <c r="A4" s="61" t="s">
        <v>88</v>
      </c>
      <c r="B4" s="61"/>
      <c r="C4" s="61"/>
      <c r="D4" s="61"/>
      <c r="E4" s="61"/>
      <c r="F4" s="152" t="str">
        <f>Data!C5</f>
        <v>: B12345678</v>
      </c>
      <c r="G4" s="152"/>
      <c r="H4" s="152"/>
      <c r="I4" s="152"/>
      <c r="J4" s="152"/>
      <c r="K4" s="152"/>
      <c r="L4" s="61"/>
      <c r="M4" s="61"/>
      <c r="N4" s="61"/>
    </row>
    <row r="5" spans="1:14" ht="15.5" customHeight="1" x14ac:dyDescent="0.35">
      <c r="A5" s="61" t="s">
        <v>89</v>
      </c>
      <c r="B5" s="61"/>
      <c r="C5" s="61"/>
      <c r="D5" s="61"/>
      <c r="E5" s="61"/>
      <c r="F5" s="153" t="str">
        <f>Data!J1</f>
        <v>: 25~26 Juli 2024</v>
      </c>
      <c r="G5" s="153"/>
      <c r="H5" s="153"/>
      <c r="I5" s="153"/>
      <c r="J5" s="153"/>
      <c r="K5" s="153"/>
      <c r="L5" s="61"/>
      <c r="M5" s="61"/>
      <c r="N5" s="61"/>
    </row>
    <row r="6" spans="1:14" ht="15.5" customHeight="1" x14ac:dyDescent="0.35">
      <c r="A6" s="61" t="s">
        <v>90</v>
      </c>
      <c r="B6" s="61"/>
      <c r="C6" s="61"/>
      <c r="D6" s="61"/>
      <c r="E6" s="61"/>
      <c r="F6" s="152" t="s">
        <v>91</v>
      </c>
      <c r="G6" s="152"/>
      <c r="H6" s="152"/>
      <c r="I6" s="152"/>
      <c r="J6" s="152"/>
      <c r="K6" s="152"/>
      <c r="L6" s="61"/>
      <c r="M6" s="61"/>
      <c r="N6" s="61"/>
    </row>
    <row r="7" spans="1:14" ht="15.5" x14ac:dyDescent="0.3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1:14" ht="15" x14ac:dyDescent="0.35">
      <c r="A8" s="128" t="s">
        <v>92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 spans="1:14" ht="15.5" x14ac:dyDescent="0.3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</row>
    <row r="10" spans="1:14" ht="15.5" x14ac:dyDescent="0.35">
      <c r="A10" s="64" t="s">
        <v>93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4" ht="15.5" x14ac:dyDescent="0.35">
      <c r="A11" s="61" t="s">
        <v>94</v>
      </c>
      <c r="B11" s="61"/>
      <c r="C11" s="61"/>
      <c r="D11" s="61"/>
      <c r="E11" s="61"/>
      <c r="F11" s="127" t="s">
        <v>112</v>
      </c>
      <c r="G11" s="127"/>
      <c r="H11" s="127"/>
      <c r="I11" s="127"/>
      <c r="J11" s="127"/>
      <c r="K11" s="127"/>
      <c r="L11" s="61"/>
      <c r="M11" s="61"/>
      <c r="N11" s="61"/>
    </row>
    <row r="12" spans="1:14" ht="15.5" x14ac:dyDescent="0.35">
      <c r="A12" s="61" t="s">
        <v>95</v>
      </c>
      <c r="B12" s="61"/>
      <c r="C12" s="61"/>
      <c r="D12" s="61"/>
      <c r="E12" s="61"/>
      <c r="F12" s="127" t="s">
        <v>113</v>
      </c>
      <c r="G12" s="127"/>
      <c r="H12" s="127"/>
      <c r="I12" s="127"/>
      <c r="J12" s="127"/>
      <c r="K12" s="127"/>
      <c r="L12" s="61"/>
      <c r="M12" s="61"/>
      <c r="N12" s="61"/>
    </row>
    <row r="13" spans="1:14" ht="15.5" x14ac:dyDescent="0.35">
      <c r="A13" s="61"/>
      <c r="B13" s="61"/>
      <c r="C13" s="61"/>
      <c r="D13" s="61"/>
      <c r="E13" s="61"/>
      <c r="F13" s="62"/>
      <c r="G13" s="62"/>
      <c r="H13" s="62"/>
      <c r="I13" s="62"/>
      <c r="J13" s="62"/>
      <c r="K13" s="62"/>
      <c r="L13" s="61"/>
      <c r="M13" s="61"/>
      <c r="N13" s="61"/>
    </row>
    <row r="14" spans="1:14" ht="15.5" x14ac:dyDescent="0.35">
      <c r="A14" s="129" t="s">
        <v>96</v>
      </c>
      <c r="B14" s="130"/>
      <c r="C14" s="130"/>
      <c r="D14" s="130"/>
      <c r="E14" s="130"/>
      <c r="F14" s="61"/>
      <c r="G14" s="61"/>
      <c r="H14" s="61"/>
      <c r="I14" s="61"/>
      <c r="J14" s="61"/>
      <c r="K14" s="61"/>
      <c r="L14" s="61"/>
      <c r="M14" s="61"/>
      <c r="N14" s="61"/>
    </row>
    <row r="15" spans="1:14" ht="16" thickBot="1" x14ac:dyDescent="0.4">
      <c r="A15" s="65" t="s">
        <v>47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ht="15" x14ac:dyDescent="0.35">
      <c r="A16" s="131" t="s">
        <v>97</v>
      </c>
      <c r="B16" s="131"/>
      <c r="C16" s="131" t="s">
        <v>18</v>
      </c>
      <c r="D16" s="131"/>
      <c r="E16" s="131"/>
      <c r="F16" s="131" t="s">
        <v>16</v>
      </c>
      <c r="G16" s="131"/>
      <c r="H16" s="131"/>
      <c r="I16" s="132" t="s">
        <v>98</v>
      </c>
      <c r="J16" s="132"/>
      <c r="K16" s="132"/>
      <c r="L16" s="132" t="s">
        <v>99</v>
      </c>
      <c r="M16" s="132"/>
      <c r="N16" s="132"/>
    </row>
    <row r="17" spans="1:15" ht="15" thickBot="1" x14ac:dyDescent="0.4">
      <c r="A17" s="135" t="s">
        <v>100</v>
      </c>
      <c r="B17" s="135"/>
      <c r="C17" s="135" t="s">
        <v>101</v>
      </c>
      <c r="D17" s="135"/>
      <c r="E17" s="135"/>
      <c r="F17" s="135" t="s">
        <v>102</v>
      </c>
      <c r="G17" s="135"/>
      <c r="H17" s="135"/>
      <c r="I17" s="136" t="s">
        <v>103</v>
      </c>
      <c r="J17" s="136"/>
      <c r="K17" s="136"/>
      <c r="L17" s="136" t="s">
        <v>50</v>
      </c>
      <c r="M17" s="136"/>
      <c r="N17" s="136"/>
    </row>
    <row r="18" spans="1:15" ht="15" x14ac:dyDescent="0.4">
      <c r="A18" s="68">
        <v>100</v>
      </c>
      <c r="B18" s="68" t="s">
        <v>44</v>
      </c>
      <c r="C18" s="137">
        <v>1</v>
      </c>
      <c r="D18" s="137"/>
      <c r="E18" s="67" t="s">
        <v>19</v>
      </c>
      <c r="F18" s="134">
        <f>Eval!C4</f>
        <v>1</v>
      </c>
      <c r="G18" s="134"/>
      <c r="H18" s="67" t="s">
        <v>19</v>
      </c>
      <c r="I18" s="134">
        <f>Eval!E4</f>
        <v>-1.894712840955215E-6</v>
      </c>
      <c r="J18" s="134"/>
      <c r="K18" s="67" t="s">
        <v>19</v>
      </c>
      <c r="L18" s="134">
        <f>Eval!Y4</f>
        <v>8.1830555830410921E-5</v>
      </c>
      <c r="M18" s="134"/>
      <c r="N18" s="67" t="s">
        <v>19</v>
      </c>
      <c r="O18" s="66"/>
    </row>
    <row r="19" spans="1:15" x14ac:dyDescent="0.35">
      <c r="A19" s="68"/>
      <c r="B19" s="68"/>
      <c r="C19" s="138">
        <v>10</v>
      </c>
      <c r="D19" s="138"/>
      <c r="E19" s="67" t="s">
        <v>19</v>
      </c>
      <c r="F19" s="133">
        <f>Eval!C5</f>
        <v>10</v>
      </c>
      <c r="G19" s="133"/>
      <c r="H19" s="67" t="s">
        <v>19</v>
      </c>
      <c r="I19" s="133">
        <f>Eval!E5</f>
        <v>-1.4803037213795278E-5</v>
      </c>
      <c r="J19" s="133"/>
      <c r="K19" s="67" t="s">
        <v>19</v>
      </c>
      <c r="L19" s="133">
        <f>Eval!Y5</f>
        <v>7.8679162401322462E-5</v>
      </c>
      <c r="M19" s="133"/>
      <c r="N19" s="67" t="s">
        <v>19</v>
      </c>
    </row>
    <row r="20" spans="1:15" x14ac:dyDescent="0.35">
      <c r="A20" s="68"/>
      <c r="B20" s="68"/>
      <c r="C20" s="138">
        <v>25</v>
      </c>
      <c r="D20" s="138"/>
      <c r="E20" s="67" t="s">
        <v>19</v>
      </c>
      <c r="F20" s="133">
        <f>Eval!C6</f>
        <v>25</v>
      </c>
      <c r="G20" s="133"/>
      <c r="H20" s="67" t="s">
        <v>19</v>
      </c>
      <c r="I20" s="133">
        <f>Eval!E6</f>
        <v>-1.666726925222406E-4</v>
      </c>
      <c r="J20" s="133"/>
      <c r="K20" s="67" t="s">
        <v>19</v>
      </c>
      <c r="L20" s="133">
        <f>Eval!Y6</f>
        <v>1.4510950270678336E-4</v>
      </c>
      <c r="M20" s="133"/>
      <c r="N20" s="67" t="s">
        <v>19</v>
      </c>
    </row>
    <row r="21" spans="1:15" x14ac:dyDescent="0.35">
      <c r="A21" s="68">
        <v>400</v>
      </c>
      <c r="B21" s="68" t="s">
        <v>44</v>
      </c>
      <c r="C21" s="138">
        <v>50</v>
      </c>
      <c r="D21" s="138"/>
      <c r="E21" s="67" t="s">
        <v>19</v>
      </c>
      <c r="F21" s="133">
        <f>Eval!C13</f>
        <v>50</v>
      </c>
      <c r="G21" s="133"/>
      <c r="H21" s="67" t="s">
        <v>19</v>
      </c>
      <c r="I21" s="133">
        <f>Eval!G13</f>
        <v>-6.799613592534115E-5</v>
      </c>
      <c r="J21" s="133"/>
      <c r="K21" s="67" t="s">
        <v>19</v>
      </c>
      <c r="L21" s="133">
        <f>Eval!AF13</f>
        <v>7.506011035314068E-4</v>
      </c>
      <c r="M21" s="133"/>
      <c r="N21" s="67" t="s">
        <v>19</v>
      </c>
    </row>
    <row r="22" spans="1:15" x14ac:dyDescent="0.35">
      <c r="A22" s="68"/>
      <c r="B22" s="68"/>
      <c r="C22" s="138">
        <v>100</v>
      </c>
      <c r="D22" s="138"/>
      <c r="E22" s="67" t="s">
        <v>19</v>
      </c>
      <c r="F22" s="133">
        <f>Eval!C7</f>
        <v>100</v>
      </c>
      <c r="G22" s="133"/>
      <c r="H22" s="67" t="s">
        <v>19</v>
      </c>
      <c r="I22" s="133">
        <f>Eval!E7</f>
        <v>-3.7781046049190081E-4</v>
      </c>
      <c r="J22" s="133"/>
      <c r="K22" s="67" t="s">
        <v>19</v>
      </c>
      <c r="L22" s="133">
        <f>Eval!Y7</f>
        <v>5.2756372619356155E-4</v>
      </c>
      <c r="M22" s="133"/>
      <c r="N22" s="67" t="s">
        <v>19</v>
      </c>
    </row>
    <row r="23" spans="1:15" x14ac:dyDescent="0.35">
      <c r="A23" s="68"/>
      <c r="B23" s="68"/>
      <c r="C23" s="138">
        <v>200</v>
      </c>
      <c r="D23" s="138"/>
      <c r="E23" s="67" t="s">
        <v>19</v>
      </c>
      <c r="F23" s="134">
        <f>Eval!C14</f>
        <v>200</v>
      </c>
      <c r="G23" s="134"/>
      <c r="H23" s="67" t="s">
        <v>19</v>
      </c>
      <c r="I23" s="134">
        <f>Eval!G14</f>
        <v>1.0800325627542406E-3</v>
      </c>
      <c r="J23" s="134"/>
      <c r="K23" s="67" t="s">
        <v>19</v>
      </c>
      <c r="L23" s="134">
        <f>Eval!AF14</f>
        <v>3.3633521019555204E-3</v>
      </c>
      <c r="M23" s="134"/>
      <c r="N23" s="67" t="s">
        <v>19</v>
      </c>
    </row>
    <row r="24" spans="1:15" x14ac:dyDescent="0.35">
      <c r="A24" s="68"/>
      <c r="B24" s="68"/>
      <c r="C24" s="138">
        <v>300</v>
      </c>
      <c r="D24" s="138"/>
      <c r="E24" s="67" t="s">
        <v>19</v>
      </c>
      <c r="F24" s="134">
        <f>Eval!C15</f>
        <v>300</v>
      </c>
      <c r="G24" s="134"/>
      <c r="H24" s="67" t="s">
        <v>19</v>
      </c>
      <c r="I24" s="134">
        <f>Eval!G15</f>
        <v>-5.2999437184553244E-4</v>
      </c>
      <c r="J24" s="134"/>
      <c r="K24" s="67" t="s">
        <v>19</v>
      </c>
      <c r="L24" s="134">
        <f>Eval!AF15</f>
        <v>4.7058351984821485E-3</v>
      </c>
      <c r="M24" s="134"/>
      <c r="N24" s="67" t="s">
        <v>19</v>
      </c>
    </row>
    <row r="25" spans="1:15" x14ac:dyDescent="0.35">
      <c r="A25" s="68">
        <v>1000</v>
      </c>
      <c r="B25" s="68" t="s">
        <v>44</v>
      </c>
      <c r="C25" s="138">
        <v>400</v>
      </c>
      <c r="D25" s="138"/>
      <c r="E25" s="67" t="s">
        <v>19</v>
      </c>
      <c r="F25" s="134">
        <f>Eval!C16</f>
        <v>400</v>
      </c>
      <c r="G25" s="134"/>
      <c r="H25" s="67" t="s">
        <v>19</v>
      </c>
      <c r="I25" s="134">
        <f>Eval!G16</f>
        <v>-6.9999236188778013E-4</v>
      </c>
      <c r="J25" s="134"/>
      <c r="K25" s="67" t="s">
        <v>19</v>
      </c>
      <c r="L25" s="134">
        <f>Eval!AF16</f>
        <v>6.0894652235324587E-3</v>
      </c>
      <c r="M25" s="134"/>
      <c r="N25" s="67" t="s">
        <v>19</v>
      </c>
    </row>
    <row r="26" spans="1:15" x14ac:dyDescent="0.35">
      <c r="A26" s="68"/>
      <c r="B26" s="68"/>
      <c r="C26" s="138">
        <v>500</v>
      </c>
      <c r="D26" s="138"/>
      <c r="E26" s="67" t="s">
        <v>19</v>
      </c>
      <c r="F26" s="134">
        <f>Eval!C17</f>
        <v>500</v>
      </c>
      <c r="G26" s="134"/>
      <c r="H26" s="67" t="s">
        <v>19</v>
      </c>
      <c r="I26" s="134">
        <f>Eval!G17</f>
        <v>-0.15971318310857896</v>
      </c>
      <c r="J26" s="134"/>
      <c r="K26" s="67" t="s">
        <v>19</v>
      </c>
      <c r="L26" s="134">
        <f>Eval!AF17</f>
        <v>7.1424403227254019E-3</v>
      </c>
      <c r="M26" s="134"/>
      <c r="N26" s="67" t="s">
        <v>19</v>
      </c>
    </row>
    <row r="27" spans="1:15" x14ac:dyDescent="0.35">
      <c r="C27" s="138">
        <v>1000</v>
      </c>
      <c r="D27" s="138"/>
      <c r="E27" s="67" t="s">
        <v>19</v>
      </c>
      <c r="F27" s="141">
        <f>Eval!C8</f>
        <v>1000</v>
      </c>
      <c r="G27" s="141"/>
      <c r="H27" s="67" t="s">
        <v>19</v>
      </c>
      <c r="I27" s="141">
        <f>Eval!E8</f>
        <v>3.2400000001189255E-3</v>
      </c>
      <c r="J27" s="141"/>
      <c r="K27" s="67" t="s">
        <v>19</v>
      </c>
      <c r="L27" s="141">
        <f>Eval!Y8</f>
        <v>5.22976157521672E-3</v>
      </c>
      <c r="M27" s="141"/>
      <c r="N27" s="67" t="s">
        <v>19</v>
      </c>
    </row>
    <row r="29" spans="1:15" ht="16" thickBot="1" x14ac:dyDescent="0.4">
      <c r="A29" s="65" t="s">
        <v>49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ht="15.5" thickTop="1" x14ac:dyDescent="0.35">
      <c r="A30" s="131" t="s">
        <v>97</v>
      </c>
      <c r="B30" s="131"/>
      <c r="C30" s="140" t="s">
        <v>18</v>
      </c>
      <c r="D30" s="140"/>
      <c r="E30" s="140"/>
      <c r="F30" s="131" t="s">
        <v>16</v>
      </c>
      <c r="G30" s="131"/>
      <c r="H30" s="131"/>
      <c r="I30" s="132" t="s">
        <v>98</v>
      </c>
      <c r="J30" s="132"/>
      <c r="K30" s="132"/>
      <c r="L30" s="132" t="s">
        <v>99</v>
      </c>
      <c r="M30" s="132"/>
      <c r="N30" s="132"/>
    </row>
    <row r="31" spans="1:15" ht="15" thickBot="1" x14ac:dyDescent="0.4">
      <c r="A31" s="135" t="s">
        <v>100</v>
      </c>
      <c r="B31" s="135"/>
      <c r="C31" s="139" t="s">
        <v>101</v>
      </c>
      <c r="D31" s="139"/>
      <c r="E31" s="139"/>
      <c r="F31" s="135" t="s">
        <v>102</v>
      </c>
      <c r="G31" s="135"/>
      <c r="H31" s="135"/>
      <c r="I31" s="136" t="s">
        <v>103</v>
      </c>
      <c r="J31" s="136"/>
      <c r="K31" s="136"/>
      <c r="L31" s="136" t="s">
        <v>50</v>
      </c>
      <c r="M31" s="136"/>
      <c r="N31" s="136"/>
    </row>
    <row r="32" spans="1:15" x14ac:dyDescent="0.35">
      <c r="A32" s="68">
        <v>100</v>
      </c>
      <c r="B32" s="68" t="s">
        <v>44</v>
      </c>
      <c r="C32" s="137">
        <v>1</v>
      </c>
      <c r="D32" s="137"/>
      <c r="E32" s="67" t="s">
        <v>19</v>
      </c>
      <c r="F32" s="133">
        <f>Eval!C23</f>
        <v>1</v>
      </c>
      <c r="G32" s="133"/>
      <c r="H32" s="67" t="s">
        <v>19</v>
      </c>
      <c r="I32" s="133">
        <f>Eval!E23</f>
        <v>-1.894712840955215E-6</v>
      </c>
      <c r="J32" s="133"/>
      <c r="K32" s="67" t="s">
        <v>19</v>
      </c>
      <c r="L32" s="133">
        <f>Eval!Y23</f>
        <v>5.8277267158935976E-5</v>
      </c>
      <c r="M32" s="133"/>
      <c r="N32" s="67" t="s">
        <v>19</v>
      </c>
    </row>
    <row r="33" spans="1:14" x14ac:dyDescent="0.35">
      <c r="A33" s="68"/>
      <c r="B33" s="68"/>
      <c r="C33" s="138">
        <v>10</v>
      </c>
      <c r="D33" s="138"/>
      <c r="E33" s="67" t="s">
        <v>19</v>
      </c>
      <c r="F33" s="133">
        <f>Eval!C24</f>
        <v>10</v>
      </c>
      <c r="G33" s="133"/>
      <c r="H33" s="67" t="s">
        <v>19</v>
      </c>
      <c r="I33" s="133">
        <f>Eval!E24</f>
        <v>-1.4803037213795278E-5</v>
      </c>
      <c r="J33" s="133"/>
      <c r="K33" s="67" t="s">
        <v>19</v>
      </c>
      <c r="L33" s="133">
        <f>Eval!Y24</f>
        <v>7.8679162401322462E-5</v>
      </c>
      <c r="M33" s="133"/>
      <c r="N33" s="67" t="s">
        <v>19</v>
      </c>
    </row>
    <row r="34" spans="1:14" x14ac:dyDescent="0.35">
      <c r="A34" s="68"/>
      <c r="B34" s="68"/>
      <c r="C34" s="138">
        <v>25</v>
      </c>
      <c r="D34" s="138"/>
      <c r="E34" s="67" t="s">
        <v>19</v>
      </c>
      <c r="F34" s="133">
        <f>Eval!C25</f>
        <v>25</v>
      </c>
      <c r="G34" s="133"/>
      <c r="H34" s="67" t="s">
        <v>19</v>
      </c>
      <c r="I34" s="133">
        <f>Eval!E25</f>
        <v>-1.666726925222406E-4</v>
      </c>
      <c r="J34" s="133"/>
      <c r="K34" s="67" t="s">
        <v>19</v>
      </c>
      <c r="L34" s="133">
        <f>Eval!Y25</f>
        <v>1.4510950270678336E-4</v>
      </c>
      <c r="M34" s="133"/>
      <c r="N34" s="67" t="s">
        <v>19</v>
      </c>
    </row>
    <row r="35" spans="1:14" x14ac:dyDescent="0.35">
      <c r="A35" s="68">
        <v>400</v>
      </c>
      <c r="B35" s="68" t="s">
        <v>44</v>
      </c>
      <c r="C35" s="138">
        <v>50</v>
      </c>
      <c r="D35" s="138"/>
      <c r="E35" s="67" t="s">
        <v>19</v>
      </c>
      <c r="F35" s="133">
        <f>Eval!C32</f>
        <v>50</v>
      </c>
      <c r="G35" s="133"/>
      <c r="H35" s="67" t="s">
        <v>19</v>
      </c>
      <c r="I35" s="133">
        <f>Eval!G32</f>
        <v>-7.3996207930804303E-5</v>
      </c>
      <c r="J35" s="133"/>
      <c r="K35" s="67" t="s">
        <v>19</v>
      </c>
      <c r="L35" s="133">
        <f>Eval!AF32</f>
        <v>7.5735893583614411E-4</v>
      </c>
      <c r="M35" s="133"/>
      <c r="N35" s="67" t="s">
        <v>19</v>
      </c>
    </row>
    <row r="36" spans="1:14" x14ac:dyDescent="0.35">
      <c r="A36" s="68"/>
      <c r="B36" s="68"/>
      <c r="C36" s="138">
        <v>100</v>
      </c>
      <c r="D36" s="138"/>
      <c r="E36" s="67" t="s">
        <v>19</v>
      </c>
      <c r="F36" s="133">
        <f>Eval!C26</f>
        <v>100</v>
      </c>
      <c r="G36" s="133"/>
      <c r="H36" s="67" t="s">
        <v>19</v>
      </c>
      <c r="I36" s="133">
        <f>Eval!E26</f>
        <v>-3.7781046049190081E-4</v>
      </c>
      <c r="J36" s="133"/>
      <c r="K36" s="67" t="s">
        <v>19</v>
      </c>
      <c r="L36" s="133">
        <f>Eval!Y26</f>
        <v>5.2756372619356155E-4</v>
      </c>
      <c r="M36" s="133"/>
      <c r="N36" s="67" t="s">
        <v>19</v>
      </c>
    </row>
    <row r="37" spans="1:14" x14ac:dyDescent="0.35">
      <c r="A37" s="68"/>
      <c r="B37" s="68"/>
      <c r="C37" s="138">
        <v>200</v>
      </c>
      <c r="D37" s="138"/>
      <c r="E37" s="67" t="s">
        <v>19</v>
      </c>
      <c r="F37" s="134">
        <f>Eval!C33</f>
        <v>200</v>
      </c>
      <c r="G37" s="134"/>
      <c r="H37" s="67" t="s">
        <v>19</v>
      </c>
      <c r="I37" s="134">
        <f>Eval!G33</f>
        <v>5.8002251253697068E-4</v>
      </c>
      <c r="J37" s="134"/>
      <c r="K37" s="67" t="s">
        <v>19</v>
      </c>
      <c r="L37" s="134">
        <f>Eval!AF33</f>
        <v>3.3526645168234972E-3</v>
      </c>
      <c r="M37" s="134"/>
      <c r="N37" s="67" t="s">
        <v>19</v>
      </c>
    </row>
    <row r="38" spans="1:14" x14ac:dyDescent="0.35">
      <c r="A38" s="68"/>
      <c r="B38" s="68"/>
      <c r="C38" s="138">
        <v>300</v>
      </c>
      <c r="D38" s="138"/>
      <c r="E38" s="67" t="s">
        <v>19</v>
      </c>
      <c r="F38" s="134">
        <f>Eval!C34</f>
        <v>300</v>
      </c>
      <c r="G38" s="134"/>
      <c r="H38" s="67" t="s">
        <v>19</v>
      </c>
      <c r="I38" s="134">
        <f>Eval!G34</f>
        <v>-4.4999276383350661E-4</v>
      </c>
      <c r="J38" s="134"/>
      <c r="K38" s="67" t="s">
        <v>19</v>
      </c>
      <c r="L38" s="134">
        <f>Eval!AF34</f>
        <v>4.7079891597579361E-3</v>
      </c>
      <c r="M38" s="134"/>
      <c r="N38" s="67" t="s">
        <v>19</v>
      </c>
    </row>
    <row r="39" spans="1:14" x14ac:dyDescent="0.35">
      <c r="A39" s="68">
        <v>1000</v>
      </c>
      <c r="B39" s="68" t="s">
        <v>44</v>
      </c>
      <c r="C39" s="138">
        <v>400</v>
      </c>
      <c r="D39" s="138"/>
      <c r="E39" s="67" t="s">
        <v>19</v>
      </c>
      <c r="F39" s="134">
        <f>Eval!C35</f>
        <v>400</v>
      </c>
      <c r="G39" s="134"/>
      <c r="H39" s="67" t="s">
        <v>19</v>
      </c>
      <c r="I39" s="134">
        <f>Eval!G35</f>
        <v>-6.3999115587876076E-4</v>
      </c>
      <c r="J39" s="134"/>
      <c r="K39" s="67" t="s">
        <v>19</v>
      </c>
      <c r="L39" s="134">
        <f>Eval!AF35</f>
        <v>6.0908015511153069E-3</v>
      </c>
      <c r="M39" s="134"/>
      <c r="N39" s="67" t="s">
        <v>19</v>
      </c>
    </row>
    <row r="40" spans="1:14" x14ac:dyDescent="0.35">
      <c r="A40" s="68"/>
      <c r="B40" s="68"/>
      <c r="C40" s="138">
        <v>500</v>
      </c>
      <c r="D40" s="138"/>
      <c r="E40" s="67" t="s">
        <v>19</v>
      </c>
      <c r="F40" s="134">
        <f>Eval!C36</f>
        <v>500</v>
      </c>
      <c r="G40" s="134"/>
      <c r="H40" s="67" t="s">
        <v>19</v>
      </c>
      <c r="I40" s="134">
        <f>Eval!G36</f>
        <v>-0.15971318310857896</v>
      </c>
      <c r="J40" s="134"/>
      <c r="K40" s="67" t="s">
        <v>19</v>
      </c>
      <c r="L40" s="134">
        <f>Eval!AF36</f>
        <v>7.1418989372826341E-3</v>
      </c>
      <c r="M40" s="134"/>
      <c r="N40" s="67" t="s">
        <v>19</v>
      </c>
    </row>
    <row r="41" spans="1:14" x14ac:dyDescent="0.35">
      <c r="C41" s="138">
        <v>1000</v>
      </c>
      <c r="D41" s="138"/>
      <c r="E41" s="67" t="s">
        <v>19</v>
      </c>
      <c r="F41" s="134">
        <f>Eval!C27</f>
        <v>1000</v>
      </c>
      <c r="G41" s="134"/>
      <c r="H41" s="67" t="s">
        <v>19</v>
      </c>
      <c r="I41" s="134">
        <f>Eval!E27</f>
        <v>3.2400000001189255E-3</v>
      </c>
      <c r="J41" s="134"/>
      <c r="K41" s="67" t="s">
        <v>19</v>
      </c>
      <c r="L41" s="134">
        <f>Eval!Y27</f>
        <v>5.9463714440500073E-4</v>
      </c>
      <c r="M41" s="134"/>
      <c r="N41" s="67" t="s">
        <v>19</v>
      </c>
    </row>
    <row r="42" spans="1:14" ht="15.5" x14ac:dyDescent="0.35">
      <c r="A42" s="129" t="s">
        <v>104</v>
      </c>
      <c r="B42" s="130"/>
      <c r="C42" s="130"/>
      <c r="D42" s="130"/>
      <c r="E42" s="130"/>
      <c r="F42" s="142"/>
      <c r="G42" s="142"/>
      <c r="H42" s="68"/>
      <c r="I42" s="142"/>
      <c r="J42" s="142"/>
      <c r="K42" s="68"/>
      <c r="L42" s="142"/>
      <c r="M42" s="142"/>
      <c r="N42" s="68"/>
    </row>
    <row r="43" spans="1:14" ht="16" thickBot="1" x14ac:dyDescent="0.4">
      <c r="A43" s="65" t="s">
        <v>34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1:14" ht="15.5" thickTop="1" x14ac:dyDescent="0.35">
      <c r="A44" s="140" t="s">
        <v>97</v>
      </c>
      <c r="B44" s="140"/>
      <c r="C44" s="140" t="s">
        <v>18</v>
      </c>
      <c r="D44" s="140"/>
      <c r="E44" s="140"/>
      <c r="F44" s="140" t="s">
        <v>16</v>
      </c>
      <c r="G44" s="140"/>
      <c r="H44" s="140"/>
      <c r="I44" s="143" t="s">
        <v>98</v>
      </c>
      <c r="J44" s="143"/>
      <c r="K44" s="143"/>
      <c r="L44" s="143" t="s">
        <v>99</v>
      </c>
      <c r="M44" s="143"/>
      <c r="N44" s="143"/>
    </row>
    <row r="45" spans="1:14" ht="15" thickBot="1" x14ac:dyDescent="0.4">
      <c r="A45" s="139" t="s">
        <v>100</v>
      </c>
      <c r="B45" s="139"/>
      <c r="C45" s="139" t="s">
        <v>101</v>
      </c>
      <c r="D45" s="139"/>
      <c r="E45" s="139"/>
      <c r="F45" s="139" t="s">
        <v>102</v>
      </c>
      <c r="G45" s="139"/>
      <c r="H45" s="139"/>
      <c r="I45" s="144" t="s">
        <v>103</v>
      </c>
      <c r="J45" s="144"/>
      <c r="K45" s="144"/>
      <c r="L45" s="144" t="s">
        <v>50</v>
      </c>
      <c r="M45" s="144"/>
      <c r="N45" s="144"/>
    </row>
    <row r="46" spans="1:14" ht="15.5" thickTop="1" x14ac:dyDescent="0.4">
      <c r="A46" s="66">
        <v>100</v>
      </c>
      <c r="B46" s="66" t="s">
        <v>28</v>
      </c>
      <c r="C46" s="145">
        <v>-10</v>
      </c>
      <c r="D46" s="145"/>
      <c r="E46" s="66" t="s">
        <v>28</v>
      </c>
      <c r="F46" s="134">
        <f>Eval!E43</f>
        <v>-10</v>
      </c>
      <c r="G46" s="134"/>
      <c r="H46" s="67" t="s">
        <v>28</v>
      </c>
      <c r="I46" s="134">
        <f>Eval!K43</f>
        <v>4.3311568864119465E-3</v>
      </c>
      <c r="J46" s="134"/>
      <c r="K46" s="67" t="s">
        <v>28</v>
      </c>
      <c r="L46" s="134">
        <f>Eval!AL43</f>
        <v>5.1270182109277218E-4</v>
      </c>
      <c r="M46" s="134"/>
      <c r="N46" s="67" t="s">
        <v>28</v>
      </c>
    </row>
    <row r="47" spans="1:14" ht="15" x14ac:dyDescent="0.4">
      <c r="C47" s="146">
        <v>-5</v>
      </c>
      <c r="D47" s="146"/>
      <c r="E47" s="66" t="s">
        <v>28</v>
      </c>
      <c r="F47" s="134">
        <f>Eval!E44</f>
        <v>-5</v>
      </c>
      <c r="G47" s="134"/>
      <c r="H47" s="67" t="s">
        <v>28</v>
      </c>
      <c r="I47" s="134">
        <f>Eval!K44</f>
        <v>6.5683759319643542E-3</v>
      </c>
      <c r="J47" s="134"/>
      <c r="K47" s="67" t="s">
        <v>28</v>
      </c>
      <c r="L47" s="134">
        <f>Eval!AL44</f>
        <v>4.770096250481231E-4</v>
      </c>
      <c r="M47" s="134"/>
      <c r="N47" s="67" t="s">
        <v>28</v>
      </c>
    </row>
    <row r="48" spans="1:14" ht="15" x14ac:dyDescent="0.4">
      <c r="C48" s="146">
        <v>-2</v>
      </c>
      <c r="D48" s="146"/>
      <c r="E48" s="66" t="s">
        <v>28</v>
      </c>
      <c r="F48" s="134">
        <f>Eval!E45</f>
        <v>-2</v>
      </c>
      <c r="G48" s="134"/>
      <c r="H48" s="67" t="s">
        <v>28</v>
      </c>
      <c r="I48" s="134">
        <f>Eval!K45</f>
        <v>6.3531287760598687E-3</v>
      </c>
      <c r="J48" s="134"/>
      <c r="K48" s="67" t="s">
        <v>28</v>
      </c>
      <c r="L48" s="134">
        <f>Eval!AL45</f>
        <v>4.9830724734221813E-4</v>
      </c>
      <c r="M48" s="134"/>
      <c r="N48" s="67" t="s">
        <v>28</v>
      </c>
    </row>
    <row r="49" spans="3:14" ht="15" x14ac:dyDescent="0.4">
      <c r="C49" s="146">
        <v>0</v>
      </c>
      <c r="D49" s="146"/>
      <c r="E49" s="66" t="s">
        <v>28</v>
      </c>
      <c r="F49" s="134">
        <f>Eval!E46</f>
        <v>0</v>
      </c>
      <c r="G49" s="134"/>
      <c r="H49" s="67" t="s">
        <v>28</v>
      </c>
      <c r="I49" s="134">
        <f>Eval!K46</f>
        <v>8.2068341900219614E-3</v>
      </c>
      <c r="J49" s="134"/>
      <c r="K49" s="67" t="s">
        <v>28</v>
      </c>
      <c r="L49" s="134">
        <f>Eval!AL46</f>
        <v>4.6517794587863615E-4</v>
      </c>
      <c r="M49" s="134"/>
      <c r="N49" s="67" t="s">
        <v>28</v>
      </c>
    </row>
    <row r="50" spans="3:14" ht="15" x14ac:dyDescent="0.4">
      <c r="C50" s="146">
        <v>2</v>
      </c>
      <c r="D50" s="146"/>
      <c r="E50" s="66" t="s">
        <v>28</v>
      </c>
      <c r="F50" s="134">
        <f>Eval!E47</f>
        <v>2</v>
      </c>
      <c r="G50" s="134"/>
      <c r="H50" s="67" t="s">
        <v>28</v>
      </c>
      <c r="I50" s="134">
        <f>Eval!K47</f>
        <v>7.9857135083498676E-3</v>
      </c>
      <c r="J50" s="134"/>
      <c r="K50" s="67" t="s">
        <v>28</v>
      </c>
      <c r="L50" s="134">
        <f>Eval!AL47</f>
        <v>4.6829181114828035E-4</v>
      </c>
      <c r="M50" s="134"/>
      <c r="N50" s="67" t="s">
        <v>28</v>
      </c>
    </row>
    <row r="51" spans="3:14" ht="15" x14ac:dyDescent="0.4">
      <c r="C51" s="146">
        <v>4</v>
      </c>
      <c r="D51" s="146"/>
      <c r="E51" s="66" t="s">
        <v>28</v>
      </c>
      <c r="F51" s="134">
        <f>Eval!E48</f>
        <v>4</v>
      </c>
      <c r="G51" s="134"/>
      <c r="H51" s="67" t="s">
        <v>28</v>
      </c>
      <c r="I51" s="134">
        <f>Eval!K48</f>
        <v>7.8125918876952305E-3</v>
      </c>
      <c r="J51" s="134"/>
      <c r="K51" s="67" t="s">
        <v>28</v>
      </c>
      <c r="L51" s="134">
        <f>Eval!AL48</f>
        <v>5.2593280171451455E-4</v>
      </c>
      <c r="M51" s="134"/>
      <c r="N51" s="67" t="s">
        <v>28</v>
      </c>
    </row>
    <row r="52" spans="3:14" ht="15" x14ac:dyDescent="0.4">
      <c r="C52" s="147">
        <v>5</v>
      </c>
      <c r="D52" s="147"/>
      <c r="E52" s="66" t="s">
        <v>28</v>
      </c>
      <c r="F52" s="134">
        <f>Eval!E49</f>
        <v>5</v>
      </c>
      <c r="G52" s="134"/>
      <c r="H52" s="67" t="s">
        <v>28</v>
      </c>
      <c r="I52" s="134">
        <f>Eval!K49</f>
        <v>7.6390327792736912E-3</v>
      </c>
      <c r="J52" s="134"/>
      <c r="K52" s="67" t="s">
        <v>28</v>
      </c>
      <c r="L52" s="134">
        <f>Eval!AL49</f>
        <v>5.1780050083101361E-4</v>
      </c>
      <c r="M52" s="134"/>
      <c r="N52" s="67" t="s">
        <v>28</v>
      </c>
    </row>
    <row r="53" spans="3:14" ht="15" x14ac:dyDescent="0.4">
      <c r="C53" s="146">
        <v>6</v>
      </c>
      <c r="D53" s="146"/>
      <c r="E53" s="66" t="s">
        <v>28</v>
      </c>
      <c r="F53" s="134">
        <f>Eval!E50</f>
        <v>6</v>
      </c>
      <c r="G53" s="134"/>
      <c r="H53" s="67" t="s">
        <v>28</v>
      </c>
      <c r="I53" s="134">
        <f>Eval!K50</f>
        <v>3.211556888113698E-3</v>
      </c>
      <c r="J53" s="134"/>
      <c r="K53" s="67" t="s">
        <v>28</v>
      </c>
      <c r="L53" s="134">
        <f>Eval!AL50</f>
        <v>4.843633447732222E-4</v>
      </c>
      <c r="M53" s="134"/>
      <c r="N53" s="67" t="s">
        <v>28</v>
      </c>
    </row>
    <row r="54" spans="3:14" ht="15" x14ac:dyDescent="0.4">
      <c r="C54" s="146">
        <v>8</v>
      </c>
      <c r="D54" s="146"/>
      <c r="E54" s="66" t="s">
        <v>28</v>
      </c>
      <c r="F54" s="134">
        <f>Eval!E51</f>
        <v>8</v>
      </c>
      <c r="G54" s="134"/>
      <c r="H54" s="67" t="s">
        <v>28</v>
      </c>
      <c r="I54" s="134">
        <f>Eval!K51</f>
        <v>3.2844304551780112E-3</v>
      </c>
      <c r="J54" s="134"/>
      <c r="K54" s="67" t="s">
        <v>28</v>
      </c>
      <c r="L54" s="134">
        <f>Eval!AL51</f>
        <v>4.7597554225404495E-4</v>
      </c>
      <c r="M54" s="134"/>
      <c r="N54" s="67" t="s">
        <v>28</v>
      </c>
    </row>
    <row r="55" spans="3:14" ht="15" x14ac:dyDescent="0.4">
      <c r="C55" s="146">
        <v>10</v>
      </c>
      <c r="D55" s="146"/>
      <c r="E55" s="66" t="s">
        <v>28</v>
      </c>
      <c r="F55" s="134">
        <f>Eval!E52</f>
        <v>10</v>
      </c>
      <c r="G55" s="134"/>
      <c r="H55" s="67" t="s">
        <v>28</v>
      </c>
      <c r="I55" s="134">
        <f>Eval!K52</f>
        <v>3.8912935760695433E-3</v>
      </c>
      <c r="J55" s="134"/>
      <c r="K55" s="67" t="s">
        <v>28</v>
      </c>
      <c r="L55" s="134">
        <f>Eval!AL52</f>
        <v>5.186589411863634E-4</v>
      </c>
      <c r="M55" s="134"/>
      <c r="N55" s="67" t="s">
        <v>28</v>
      </c>
    </row>
    <row r="56" spans="3:14" ht="15" x14ac:dyDescent="0.4">
      <c r="C56" s="146">
        <v>12</v>
      </c>
      <c r="D56" s="146"/>
      <c r="E56" s="66" t="s">
        <v>28</v>
      </c>
      <c r="F56" s="134">
        <f>Eval!E53</f>
        <v>12</v>
      </c>
      <c r="G56" s="134"/>
      <c r="H56" s="67" t="s">
        <v>28</v>
      </c>
      <c r="I56" s="134">
        <f>Eval!K53</f>
        <v>3.8061702339504677E-3</v>
      </c>
      <c r="J56" s="134"/>
      <c r="K56" s="67" t="s">
        <v>28</v>
      </c>
      <c r="L56" s="134">
        <f>Eval!AL53</f>
        <v>4.7727005939008141E-4</v>
      </c>
      <c r="M56" s="134"/>
      <c r="N56" s="67" t="s">
        <v>28</v>
      </c>
    </row>
    <row r="57" spans="3:14" ht="15" x14ac:dyDescent="0.4">
      <c r="C57" s="146">
        <v>15</v>
      </c>
      <c r="D57" s="146"/>
      <c r="E57" s="66" t="s">
        <v>28</v>
      </c>
      <c r="F57" s="134">
        <f>Eval!E54</f>
        <v>15</v>
      </c>
      <c r="G57" s="134"/>
      <c r="H57" s="67" t="s">
        <v>28</v>
      </c>
      <c r="I57" s="134">
        <f>Eval!K54</f>
        <v>3.6534857098224904E-3</v>
      </c>
      <c r="J57" s="134"/>
      <c r="K57" s="67" t="s">
        <v>28</v>
      </c>
      <c r="L57" s="134">
        <f>Eval!AL54</f>
        <v>5.3637787031190294E-4</v>
      </c>
      <c r="M57" s="134"/>
      <c r="N57" s="67" t="s">
        <v>28</v>
      </c>
    </row>
    <row r="58" spans="3:14" ht="15" x14ac:dyDescent="0.4">
      <c r="C58" s="146">
        <v>20</v>
      </c>
      <c r="D58" s="146"/>
      <c r="E58" s="66" t="s">
        <v>28</v>
      </c>
      <c r="F58" s="134">
        <f>Eval!E55</f>
        <v>20</v>
      </c>
      <c r="G58" s="134"/>
      <c r="H58" s="67" t="s">
        <v>28</v>
      </c>
      <c r="I58" s="134">
        <f>Eval!K55</f>
        <v>3.4036780783210929E-3</v>
      </c>
      <c r="J58" s="134"/>
      <c r="K58" s="67" t="s">
        <v>28</v>
      </c>
      <c r="L58" s="134">
        <f>Eval!AL55</f>
        <v>4.6963283326962251E-4</v>
      </c>
      <c r="M58" s="134"/>
      <c r="N58" s="67" t="s">
        <v>28</v>
      </c>
    </row>
    <row r="59" spans="3:14" ht="15" x14ac:dyDescent="0.4">
      <c r="C59" s="146">
        <v>25</v>
      </c>
      <c r="D59" s="146"/>
      <c r="E59" s="66" t="s">
        <v>28</v>
      </c>
      <c r="F59" s="134">
        <f>Eval!E56</f>
        <v>25</v>
      </c>
      <c r="G59" s="134"/>
      <c r="H59" s="67" t="s">
        <v>28</v>
      </c>
      <c r="I59" s="134">
        <f>Eval!K56</f>
        <v>3.3838659475264876E-3</v>
      </c>
      <c r="J59" s="134"/>
      <c r="K59" s="67" t="s">
        <v>28</v>
      </c>
      <c r="L59" s="134">
        <f>Eval!AL56</f>
        <v>5.1668221068455343E-4</v>
      </c>
      <c r="M59" s="134"/>
      <c r="N59" s="67" t="s">
        <v>28</v>
      </c>
    </row>
    <row r="60" spans="3:14" ht="15" x14ac:dyDescent="0.4">
      <c r="C60" s="146">
        <v>30</v>
      </c>
      <c r="D60" s="146"/>
      <c r="E60" s="66" t="s">
        <v>28</v>
      </c>
      <c r="F60" s="134">
        <f>Eval!E57</f>
        <v>30</v>
      </c>
      <c r="G60" s="134"/>
      <c r="H60" s="67" t="s">
        <v>28</v>
      </c>
      <c r="I60" s="134">
        <f>Eval!K57</f>
        <v>2.8420640281687781E-3</v>
      </c>
      <c r="J60" s="134"/>
      <c r="K60" s="67" t="s">
        <v>28</v>
      </c>
      <c r="L60" s="134">
        <f>Eval!AL57</f>
        <v>5.3754768126570898E-4</v>
      </c>
      <c r="M60" s="134"/>
      <c r="N60" s="67" t="s">
        <v>28</v>
      </c>
    </row>
    <row r="61" spans="3:14" ht="15" x14ac:dyDescent="0.4">
      <c r="C61" s="146">
        <v>40</v>
      </c>
      <c r="D61" s="146"/>
      <c r="E61" s="66" t="s">
        <v>28</v>
      </c>
      <c r="F61" s="134">
        <f>Eval!E58</f>
        <v>40</v>
      </c>
      <c r="G61" s="134"/>
      <c r="H61" s="67" t="s">
        <v>28</v>
      </c>
      <c r="I61" s="134">
        <f>Eval!K58</f>
        <v>3.7464212999296365E-3</v>
      </c>
      <c r="J61" s="134"/>
      <c r="K61" s="67" t="s">
        <v>28</v>
      </c>
      <c r="L61" s="134">
        <f>Eval!AL58</f>
        <v>5.2997096433444763E-4</v>
      </c>
      <c r="M61" s="134"/>
      <c r="N61" s="67" t="s">
        <v>28</v>
      </c>
    </row>
    <row r="62" spans="3:14" ht="15" x14ac:dyDescent="0.4">
      <c r="C62" s="146">
        <v>50</v>
      </c>
      <c r="D62" s="146"/>
      <c r="E62" s="66" t="s">
        <v>28</v>
      </c>
      <c r="F62" s="134">
        <f>Eval!E59</f>
        <v>50</v>
      </c>
      <c r="G62" s="134"/>
      <c r="H62" s="67" t="s">
        <v>28</v>
      </c>
      <c r="I62" s="134">
        <f>Eval!K59</f>
        <v>2.9748113578236257E-3</v>
      </c>
      <c r="J62" s="134"/>
      <c r="K62" s="67" t="s">
        <v>28</v>
      </c>
      <c r="L62" s="134">
        <f>Eval!AL59</f>
        <v>5.0482964920361484E-4</v>
      </c>
      <c r="M62" s="134"/>
      <c r="N62" s="67" t="s">
        <v>28</v>
      </c>
    </row>
    <row r="63" spans="3:14" ht="15" x14ac:dyDescent="0.4">
      <c r="C63" s="146">
        <v>60</v>
      </c>
      <c r="D63" s="146"/>
      <c r="E63" s="66" t="s">
        <v>28</v>
      </c>
      <c r="F63" s="134">
        <f>Eval!E60</f>
        <v>60</v>
      </c>
      <c r="G63" s="134"/>
      <c r="H63" s="67" t="s">
        <v>28</v>
      </c>
      <c r="I63" s="134">
        <f>Eval!K60</f>
        <v>2.2292009071023244E-3</v>
      </c>
      <c r="J63" s="134"/>
      <c r="K63" s="67" t="s">
        <v>28</v>
      </c>
      <c r="L63" s="134">
        <f>Eval!AL60</f>
        <v>5.1354974937739637E-4</v>
      </c>
      <c r="M63" s="134"/>
      <c r="N63" s="67" t="s">
        <v>28</v>
      </c>
    </row>
    <row r="64" spans="3:14" ht="15" x14ac:dyDescent="0.4">
      <c r="C64" s="146">
        <v>70</v>
      </c>
      <c r="D64" s="146"/>
      <c r="E64" s="66" t="s">
        <v>28</v>
      </c>
      <c r="F64" s="134">
        <f>Eval!E61</f>
        <v>70</v>
      </c>
      <c r="G64" s="134"/>
      <c r="H64" s="67" t="s">
        <v>28</v>
      </c>
      <c r="I64" s="134">
        <f>Eval!K61</f>
        <v>7.0794809867607E-3</v>
      </c>
      <c r="J64" s="134"/>
      <c r="K64" s="67" t="s">
        <v>28</v>
      </c>
      <c r="L64" s="134">
        <f>Eval!AL61</f>
        <v>5.5787400206598126E-4</v>
      </c>
      <c r="M64" s="134"/>
      <c r="N64" s="67" t="s">
        <v>28</v>
      </c>
    </row>
    <row r="65" spans="1:14" ht="15" x14ac:dyDescent="0.4">
      <c r="C65" s="146">
        <v>80</v>
      </c>
      <c r="D65" s="146"/>
      <c r="E65" s="66" t="s">
        <v>28</v>
      </c>
      <c r="F65" s="134">
        <f>Eval!E62</f>
        <v>80</v>
      </c>
      <c r="G65" s="134"/>
      <c r="H65" s="67" t="s">
        <v>28</v>
      </c>
      <c r="I65" s="134">
        <f>Eval!K62</f>
        <v>7.1398547689511815E-3</v>
      </c>
      <c r="J65" s="134"/>
      <c r="K65" s="67" t="s">
        <v>28</v>
      </c>
      <c r="L65" s="134">
        <f>Eval!AL62</f>
        <v>5.1985360572756243E-4</v>
      </c>
      <c r="M65" s="134"/>
      <c r="N65" s="67" t="s">
        <v>28</v>
      </c>
    </row>
    <row r="66" spans="1:14" ht="15" x14ac:dyDescent="0.4">
      <c r="C66" s="146">
        <v>90</v>
      </c>
      <c r="D66" s="146"/>
      <c r="E66" s="66" t="s">
        <v>28</v>
      </c>
      <c r="F66" s="134">
        <f>Eval!E63</f>
        <v>90</v>
      </c>
      <c r="G66" s="134"/>
      <c r="H66" s="67" t="s">
        <v>28</v>
      </c>
      <c r="I66" s="134">
        <f>Eval!K63</f>
        <v>2.2883246403182511E-3</v>
      </c>
      <c r="J66" s="134"/>
      <c r="K66" s="67" t="s">
        <v>28</v>
      </c>
      <c r="L66" s="134">
        <f>Eval!AL63</f>
        <v>5.2107160063158148E-4</v>
      </c>
      <c r="M66" s="134"/>
      <c r="N66" s="67" t="s">
        <v>28</v>
      </c>
    </row>
    <row r="67" spans="1:14" ht="15" x14ac:dyDescent="0.4">
      <c r="C67" s="146">
        <v>100</v>
      </c>
      <c r="D67" s="146"/>
      <c r="E67" s="66" t="s">
        <v>28</v>
      </c>
      <c r="F67" s="134">
        <f>Eval!E64</f>
        <v>100</v>
      </c>
      <c r="G67" s="134"/>
      <c r="H67" s="67" t="s">
        <v>28</v>
      </c>
      <c r="I67" s="134">
        <f>Eval!K64</f>
        <v>5.5266362540891123E-3</v>
      </c>
      <c r="J67" s="134"/>
      <c r="K67" s="67" t="s">
        <v>28</v>
      </c>
      <c r="L67" s="134">
        <f>Eval!AL64</f>
        <v>5.3451413652133583E-4</v>
      </c>
      <c r="M67" s="134"/>
      <c r="N67" s="67" t="s">
        <v>28</v>
      </c>
    </row>
    <row r="70" spans="1:14" ht="15.5" x14ac:dyDescent="0.35">
      <c r="A70" s="129" t="s">
        <v>104</v>
      </c>
      <c r="B70" s="130"/>
      <c r="C70" s="130"/>
      <c r="D70" s="130"/>
      <c r="E70" s="130"/>
      <c r="F70" s="142"/>
      <c r="G70" s="142"/>
      <c r="H70" s="68"/>
      <c r="I70" s="142"/>
      <c r="J70" s="142"/>
      <c r="K70" s="68"/>
      <c r="L70" s="142"/>
      <c r="M70" s="142"/>
      <c r="N70" s="68"/>
    </row>
    <row r="71" spans="1:14" ht="16" thickBot="1" x14ac:dyDescent="0.4">
      <c r="A71" s="65" t="s">
        <v>35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1:14" ht="15.5" thickTop="1" x14ac:dyDescent="0.35">
      <c r="A72" s="140" t="s">
        <v>97</v>
      </c>
      <c r="B72" s="140"/>
      <c r="C72" s="140" t="s">
        <v>18</v>
      </c>
      <c r="D72" s="140"/>
      <c r="E72" s="140"/>
      <c r="F72" s="140" t="s">
        <v>16</v>
      </c>
      <c r="G72" s="140"/>
      <c r="H72" s="140"/>
      <c r="I72" s="143" t="s">
        <v>98</v>
      </c>
      <c r="J72" s="143"/>
      <c r="K72" s="143"/>
      <c r="L72" s="143" t="s">
        <v>99</v>
      </c>
      <c r="M72" s="143"/>
      <c r="N72" s="143"/>
    </row>
    <row r="73" spans="1:14" ht="15" thickBot="1" x14ac:dyDescent="0.4">
      <c r="A73" s="139" t="s">
        <v>100</v>
      </c>
      <c r="B73" s="139"/>
      <c r="C73" s="139" t="s">
        <v>101</v>
      </c>
      <c r="D73" s="139"/>
      <c r="E73" s="139"/>
      <c r="F73" s="139" t="s">
        <v>102</v>
      </c>
      <c r="G73" s="139"/>
      <c r="H73" s="139"/>
      <c r="I73" s="144" t="s">
        <v>103</v>
      </c>
      <c r="J73" s="144"/>
      <c r="K73" s="144"/>
      <c r="L73" s="144" t="s">
        <v>50</v>
      </c>
      <c r="M73" s="144"/>
      <c r="N73" s="144"/>
    </row>
    <row r="74" spans="1:14" ht="15.5" thickTop="1" x14ac:dyDescent="0.4">
      <c r="A74" s="66">
        <v>100</v>
      </c>
      <c r="B74" s="66" t="s">
        <v>28</v>
      </c>
      <c r="C74" s="145">
        <v>-10</v>
      </c>
      <c r="D74" s="145"/>
      <c r="E74" s="66" t="s">
        <v>28</v>
      </c>
      <c r="F74" s="133">
        <f>Eval!E69</f>
        <v>-10</v>
      </c>
      <c r="G74" s="133"/>
      <c r="H74" s="67" t="s">
        <v>28</v>
      </c>
      <c r="I74" s="133">
        <f>Eval!K69</f>
        <v>-9.6383112371789537E-4</v>
      </c>
      <c r="J74" s="133"/>
      <c r="K74" s="67" t="s">
        <v>28</v>
      </c>
      <c r="L74" s="133">
        <f>Eval!AN69</f>
        <v>5.5951119290654843E-4</v>
      </c>
      <c r="M74" s="133"/>
      <c r="N74" s="67" t="s">
        <v>28</v>
      </c>
    </row>
    <row r="75" spans="1:14" ht="15" x14ac:dyDescent="0.4">
      <c r="C75" s="146">
        <v>-5</v>
      </c>
      <c r="D75" s="146"/>
      <c r="E75" s="66" t="s">
        <v>28</v>
      </c>
      <c r="F75" s="133">
        <f>Eval!E70</f>
        <v>-5</v>
      </c>
      <c r="G75" s="133"/>
      <c r="H75" s="67" t="s">
        <v>28</v>
      </c>
      <c r="I75" s="133">
        <f>Eval!K70</f>
        <v>-3.1259027090424496E-4</v>
      </c>
      <c r="J75" s="133"/>
      <c r="K75" s="67" t="s">
        <v>28</v>
      </c>
      <c r="L75" s="133">
        <f>Eval!AN70</f>
        <v>6.5690950098351597E-4</v>
      </c>
      <c r="M75" s="133"/>
      <c r="N75" s="67" t="s">
        <v>28</v>
      </c>
    </row>
    <row r="76" spans="1:14" ht="15" x14ac:dyDescent="0.4">
      <c r="C76" s="146">
        <v>-2</v>
      </c>
      <c r="D76" s="146"/>
      <c r="E76" s="66" t="s">
        <v>28</v>
      </c>
      <c r="F76" s="133">
        <f>Eval!E71</f>
        <v>-2</v>
      </c>
      <c r="G76" s="133"/>
      <c r="H76" s="67" t="s">
        <v>28</v>
      </c>
      <c r="I76" s="133">
        <f>Eval!K71</f>
        <v>-9.2183200936846177E-4</v>
      </c>
      <c r="J76" s="133"/>
      <c r="K76" s="67" t="s">
        <v>28</v>
      </c>
      <c r="L76" s="133">
        <f>Eval!AN71</f>
        <v>5.5321782180664818E-4</v>
      </c>
      <c r="M76" s="133"/>
      <c r="N76" s="67" t="s">
        <v>28</v>
      </c>
    </row>
    <row r="77" spans="1:14" ht="15" x14ac:dyDescent="0.4">
      <c r="C77" s="146">
        <v>0</v>
      </c>
      <c r="D77" s="146"/>
      <c r="E77" s="66" t="s">
        <v>28</v>
      </c>
      <c r="F77" s="133">
        <f>Eval!E72</f>
        <v>0</v>
      </c>
      <c r="G77" s="133"/>
      <c r="H77" s="67" t="s">
        <v>28</v>
      </c>
      <c r="I77" s="133">
        <f>Eval!K72</f>
        <v>-6.9207824992366905E-4</v>
      </c>
      <c r="J77" s="133"/>
      <c r="K77" s="67" t="s">
        <v>28</v>
      </c>
      <c r="L77" s="133">
        <f>Eval!AN72</f>
        <v>5.4848075403912807E-4</v>
      </c>
      <c r="M77" s="133"/>
      <c r="N77" s="67" t="s">
        <v>28</v>
      </c>
    </row>
    <row r="78" spans="1:14" ht="15" x14ac:dyDescent="0.4">
      <c r="C78" s="146">
        <v>2</v>
      </c>
      <c r="D78" s="146"/>
      <c r="E78" s="66" t="s">
        <v>28</v>
      </c>
      <c r="F78" s="133">
        <f>Eval!E73</f>
        <v>2</v>
      </c>
      <c r="G78" s="133"/>
      <c r="H78" s="67" t="s">
        <v>28</v>
      </c>
      <c r="I78" s="133">
        <f>Eval!K73</f>
        <v>-7.2320264839853543E-4</v>
      </c>
      <c r="J78" s="133"/>
      <c r="K78" s="67" t="s">
        <v>28</v>
      </c>
      <c r="L78" s="133">
        <f>Eval!AN73</f>
        <v>5.5255130762949455E-4</v>
      </c>
      <c r="M78" s="133"/>
      <c r="N78" s="67" t="s">
        <v>28</v>
      </c>
    </row>
    <row r="79" spans="1:14" ht="15" x14ac:dyDescent="0.4">
      <c r="C79" s="146">
        <v>4</v>
      </c>
      <c r="D79" s="146"/>
      <c r="E79" s="66" t="s">
        <v>28</v>
      </c>
      <c r="F79" s="133">
        <f>Eval!E74</f>
        <v>4</v>
      </c>
      <c r="G79" s="133"/>
      <c r="H79" s="67" t="s">
        <v>28</v>
      </c>
      <c r="I79" s="133">
        <f>Eval!K74</f>
        <v>-7.1632779023467208E-4</v>
      </c>
      <c r="J79" s="133"/>
      <c r="K79" s="67" t="s">
        <v>28</v>
      </c>
      <c r="L79" s="133">
        <f>Eval!AN74</f>
        <v>5.5610905158247023E-4</v>
      </c>
      <c r="M79" s="133"/>
      <c r="N79" s="67" t="s">
        <v>28</v>
      </c>
    </row>
    <row r="80" spans="1:14" ht="15" x14ac:dyDescent="0.4">
      <c r="C80" s="147">
        <v>5</v>
      </c>
      <c r="D80" s="147"/>
      <c r="E80" s="66" t="s">
        <v>28</v>
      </c>
      <c r="F80" s="133">
        <f>Eval!E75</f>
        <v>5</v>
      </c>
      <c r="G80" s="133"/>
      <c r="H80" s="67" t="s">
        <v>28</v>
      </c>
      <c r="I80" s="133">
        <f>Eval!K75</f>
        <v>-7.3988983297645916E-4</v>
      </c>
      <c r="J80" s="133"/>
      <c r="K80" s="67" t="s">
        <v>28</v>
      </c>
      <c r="L80" s="133">
        <f>Eval!AN75</f>
        <v>5.5987275452646615E-4</v>
      </c>
      <c r="M80" s="133"/>
      <c r="N80" s="67" t="s">
        <v>28</v>
      </c>
    </row>
    <row r="81" spans="1:14" ht="15" x14ac:dyDescent="0.4">
      <c r="C81" s="146">
        <v>6</v>
      </c>
      <c r="D81" s="146"/>
      <c r="E81" s="66" t="s">
        <v>28</v>
      </c>
      <c r="F81" s="133">
        <f>Eval!E76</f>
        <v>6</v>
      </c>
      <c r="G81" s="133"/>
      <c r="H81" s="67" t="s">
        <v>28</v>
      </c>
      <c r="I81" s="133">
        <f>Eval!K76</f>
        <v>-6.694537145550683E-4</v>
      </c>
      <c r="J81" s="133"/>
      <c r="K81" s="67" t="s">
        <v>28</v>
      </c>
      <c r="L81" s="133">
        <f>Eval!AN76</f>
        <v>5.5801002802217351E-4</v>
      </c>
      <c r="M81" s="133"/>
      <c r="N81" s="67" t="s">
        <v>28</v>
      </c>
    </row>
    <row r="84" spans="1:14" ht="15.5" x14ac:dyDescent="0.35">
      <c r="A84" s="129" t="s">
        <v>104</v>
      </c>
      <c r="B84" s="130"/>
      <c r="C84" s="130"/>
      <c r="D84" s="130"/>
      <c r="E84" s="130"/>
      <c r="F84" s="142"/>
      <c r="G84" s="142"/>
      <c r="H84" s="68"/>
      <c r="I84" s="142"/>
      <c r="J84" s="142"/>
      <c r="K84" s="68"/>
      <c r="L84" s="142"/>
      <c r="M84" s="142"/>
      <c r="N84" s="68"/>
    </row>
    <row r="85" spans="1:14" ht="16" thickBot="1" x14ac:dyDescent="0.4">
      <c r="A85" s="65" t="s">
        <v>35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1:14" ht="15.5" thickTop="1" x14ac:dyDescent="0.35">
      <c r="A86" s="140" t="s">
        <v>97</v>
      </c>
      <c r="B86" s="140"/>
      <c r="C86" s="140" t="s">
        <v>18</v>
      </c>
      <c r="D86" s="140"/>
      <c r="E86" s="140"/>
      <c r="F86" s="140" t="s">
        <v>16</v>
      </c>
      <c r="G86" s="140"/>
      <c r="H86" s="140"/>
      <c r="I86" s="143" t="s">
        <v>98</v>
      </c>
      <c r="J86" s="143"/>
      <c r="K86" s="143"/>
      <c r="L86" s="143" t="s">
        <v>99</v>
      </c>
      <c r="M86" s="143"/>
      <c r="N86" s="143"/>
    </row>
    <row r="87" spans="1:14" ht="15" thickBot="1" x14ac:dyDescent="0.4">
      <c r="A87" s="139" t="s">
        <v>100</v>
      </c>
      <c r="B87" s="139"/>
      <c r="C87" s="139" t="s">
        <v>101</v>
      </c>
      <c r="D87" s="139"/>
      <c r="E87" s="139"/>
      <c r="F87" s="139" t="s">
        <v>102</v>
      </c>
      <c r="G87" s="139"/>
      <c r="H87" s="139"/>
      <c r="I87" s="144" t="s">
        <v>103</v>
      </c>
      <c r="J87" s="144"/>
      <c r="K87" s="144"/>
      <c r="L87" s="144" t="s">
        <v>50</v>
      </c>
      <c r="M87" s="144"/>
      <c r="N87" s="144"/>
    </row>
    <row r="88" spans="1:14" ht="15.5" thickTop="1" x14ac:dyDescent="0.4">
      <c r="A88" s="66">
        <v>100</v>
      </c>
      <c r="B88" s="66" t="s">
        <v>28</v>
      </c>
      <c r="C88" s="146">
        <v>8</v>
      </c>
      <c r="D88" s="146"/>
      <c r="E88" s="66" t="s">
        <v>28</v>
      </c>
      <c r="F88" s="133">
        <f>Eval!E77</f>
        <v>8</v>
      </c>
      <c r="G88" s="133"/>
      <c r="H88" s="67" t="s">
        <v>28</v>
      </c>
      <c r="I88" s="133">
        <f>Eval!K77</f>
        <v>-7.745766654325692E-4</v>
      </c>
      <c r="J88" s="133"/>
      <c r="K88" s="67" t="s">
        <v>28</v>
      </c>
      <c r="L88" s="133">
        <f>Eval!AN77</f>
        <v>5.5657032285521863E-4</v>
      </c>
      <c r="M88" s="133"/>
      <c r="N88" s="67" t="s">
        <v>28</v>
      </c>
    </row>
    <row r="89" spans="1:14" ht="15" x14ac:dyDescent="0.4">
      <c r="C89" s="146">
        <v>10</v>
      </c>
      <c r="D89" s="146"/>
      <c r="E89" s="66" t="s">
        <v>28</v>
      </c>
      <c r="F89" s="133">
        <f>Eval!E78</f>
        <v>10</v>
      </c>
      <c r="G89" s="133"/>
      <c r="H89" s="67" t="s">
        <v>28</v>
      </c>
      <c r="I89" s="133">
        <f>Eval!K78</f>
        <v>-7.7570165077212039E-4</v>
      </c>
      <c r="J89" s="133"/>
      <c r="K89" s="67" t="s">
        <v>28</v>
      </c>
      <c r="L89" s="133">
        <f>Eval!AN78</f>
        <v>5.6207783726837238E-4</v>
      </c>
      <c r="M89" s="133"/>
      <c r="N89" s="67" t="s">
        <v>28</v>
      </c>
    </row>
    <row r="90" spans="1:14" ht="15" x14ac:dyDescent="0.4">
      <c r="C90" s="146">
        <v>12</v>
      </c>
      <c r="D90" s="146"/>
      <c r="E90" s="66" t="s">
        <v>28</v>
      </c>
      <c r="F90" s="133">
        <f>Eval!E79</f>
        <v>12</v>
      </c>
      <c r="G90" s="133"/>
      <c r="H90" s="67" t="s">
        <v>28</v>
      </c>
      <c r="I90" s="133">
        <f>Eval!K79</f>
        <v>-7.7482667523653959E-4</v>
      </c>
      <c r="J90" s="133"/>
      <c r="K90" s="67" t="s">
        <v>28</v>
      </c>
      <c r="L90" s="133">
        <f>Eval!AN79</f>
        <v>5.6153541103118613E-4</v>
      </c>
      <c r="M90" s="133"/>
      <c r="N90" s="67" t="s">
        <v>28</v>
      </c>
    </row>
    <row r="91" spans="1:14" ht="15" x14ac:dyDescent="0.4">
      <c r="C91" s="146">
        <v>15</v>
      </c>
      <c r="D91" s="146"/>
      <c r="E91" s="66" t="s">
        <v>28</v>
      </c>
      <c r="F91" s="133">
        <f>Eval!E80</f>
        <v>15</v>
      </c>
      <c r="G91" s="133"/>
      <c r="H91" s="67" t="s">
        <v>28</v>
      </c>
      <c r="I91" s="133">
        <f>Eval!K80</f>
        <v>-8.5351264696065243E-4</v>
      </c>
      <c r="J91" s="133"/>
      <c r="K91" s="67" t="s">
        <v>28</v>
      </c>
      <c r="L91" s="133">
        <f>Eval!AN80</f>
        <v>5.653212584463067E-4</v>
      </c>
      <c r="M91" s="133"/>
      <c r="N91" s="67" t="s">
        <v>28</v>
      </c>
    </row>
    <row r="92" spans="1:14" ht="15" x14ac:dyDescent="0.4">
      <c r="C92" s="146">
        <v>20</v>
      </c>
      <c r="D92" s="146"/>
      <c r="E92" s="66" t="s">
        <v>28</v>
      </c>
      <c r="F92" s="133">
        <f>Eval!E81</f>
        <v>20</v>
      </c>
      <c r="G92" s="133"/>
      <c r="H92" s="67" t="s">
        <v>28</v>
      </c>
      <c r="I92" s="133">
        <f>Eval!K81</f>
        <v>-8.6332497337693326E-4</v>
      </c>
      <c r="J92" s="133"/>
      <c r="K92" s="67" t="s">
        <v>28</v>
      </c>
      <c r="L92" s="133">
        <f>Eval!AN81</f>
        <v>5.7402744182578208E-4</v>
      </c>
      <c r="M92" s="133"/>
      <c r="N92" s="67" t="s">
        <v>28</v>
      </c>
    </row>
    <row r="93" spans="1:14" ht="15" x14ac:dyDescent="0.4">
      <c r="C93" s="146">
        <v>25</v>
      </c>
      <c r="D93" s="146"/>
      <c r="E93" s="66" t="s">
        <v>28</v>
      </c>
      <c r="F93" s="133">
        <f>Eval!E82</f>
        <v>25</v>
      </c>
      <c r="G93" s="133"/>
      <c r="H93" s="67" t="s">
        <v>28</v>
      </c>
      <c r="I93" s="133">
        <f>Eval!K82</f>
        <v>-9.4313593043793276E-4</v>
      </c>
      <c r="J93" s="133"/>
      <c r="K93" s="67" t="s">
        <v>28</v>
      </c>
      <c r="L93" s="133">
        <f>Eval!AN82</f>
        <v>6.1689016895776947E-4</v>
      </c>
      <c r="M93" s="133"/>
      <c r="N93" s="67" t="s">
        <v>28</v>
      </c>
    </row>
    <row r="94" spans="1:14" ht="15" x14ac:dyDescent="0.4">
      <c r="C94" s="146">
        <v>30</v>
      </c>
      <c r="D94" s="146"/>
      <c r="E94" s="66" t="s">
        <v>28</v>
      </c>
      <c r="F94" s="133">
        <f>Eval!E83</f>
        <v>30</v>
      </c>
      <c r="G94" s="133"/>
      <c r="H94" s="67" t="s">
        <v>28</v>
      </c>
      <c r="I94" s="133">
        <f>Eval!K83</f>
        <v>-1.0009473178662631E-3</v>
      </c>
      <c r="J94" s="133"/>
      <c r="K94" s="67" t="s">
        <v>28</v>
      </c>
      <c r="L94" s="133">
        <f>Eval!AN83</f>
        <v>6.206562312697099E-4</v>
      </c>
      <c r="M94" s="133"/>
      <c r="N94" s="67" t="s">
        <v>28</v>
      </c>
    </row>
    <row r="95" spans="1:14" ht="15" x14ac:dyDescent="0.4">
      <c r="C95" s="146">
        <v>40</v>
      </c>
      <c r="D95" s="146"/>
      <c r="E95" s="66" t="s">
        <v>28</v>
      </c>
      <c r="F95" s="133">
        <f>Eval!E84</f>
        <v>40</v>
      </c>
      <c r="G95" s="133"/>
      <c r="H95" s="67" t="s">
        <v>28</v>
      </c>
      <c r="I95" s="133">
        <f>Eval!K84</f>
        <v>-1.0605711882050173E-3</v>
      </c>
      <c r="J95" s="133"/>
      <c r="K95" s="67" t="s">
        <v>28</v>
      </c>
      <c r="L95" s="133">
        <f>Eval!AN84</f>
        <v>6.3267339456687943E-4</v>
      </c>
      <c r="M95" s="133"/>
      <c r="N95" s="67" t="s">
        <v>28</v>
      </c>
    </row>
    <row r="96" spans="1:14" ht="15" x14ac:dyDescent="0.4">
      <c r="C96" s="146">
        <v>50</v>
      </c>
      <c r="D96" s="146"/>
      <c r="E96" s="66" t="s">
        <v>28</v>
      </c>
      <c r="F96" s="133">
        <f>Eval!E85</f>
        <v>50</v>
      </c>
      <c r="G96" s="133"/>
      <c r="H96" s="67" t="s">
        <v>28</v>
      </c>
      <c r="I96" s="133">
        <f>Eval!K85</f>
        <v>-1.0741959584095184E-3</v>
      </c>
      <c r="J96" s="133"/>
      <c r="K96" s="67" t="s">
        <v>28</v>
      </c>
      <c r="L96" s="133">
        <f>Eval!AN85</f>
        <v>6.4807090423416697E-4</v>
      </c>
      <c r="M96" s="133"/>
      <c r="N96" s="67" t="s">
        <v>28</v>
      </c>
    </row>
    <row r="97" spans="3:14" ht="15" x14ac:dyDescent="0.4">
      <c r="C97" s="146">
        <v>60</v>
      </c>
      <c r="D97" s="146"/>
      <c r="E97" s="66" t="s">
        <v>28</v>
      </c>
      <c r="F97" s="133">
        <f>Eval!E86</f>
        <v>60</v>
      </c>
      <c r="G97" s="133"/>
      <c r="H97" s="67" t="s">
        <v>28</v>
      </c>
      <c r="I97" s="133">
        <f>Eval!K86</f>
        <v>-1.1938186550182195E-3</v>
      </c>
      <c r="J97" s="133"/>
      <c r="K97" s="67" t="s">
        <v>28</v>
      </c>
      <c r="L97" s="133">
        <f>Eval!AN86</f>
        <v>6.6461921614190318E-4</v>
      </c>
      <c r="M97" s="133"/>
      <c r="N97" s="67" t="s">
        <v>28</v>
      </c>
    </row>
    <row r="98" spans="3:14" ht="15" x14ac:dyDescent="0.4">
      <c r="C98" s="146">
        <v>70</v>
      </c>
      <c r="D98" s="146"/>
      <c r="E98" s="66" t="s">
        <v>28</v>
      </c>
      <c r="F98" s="133">
        <f>Eval!E87</f>
        <v>70</v>
      </c>
      <c r="G98" s="133"/>
      <c r="H98" s="67" t="s">
        <v>28</v>
      </c>
      <c r="I98" s="133">
        <f>Eval!K87</f>
        <v>-1.1734440903126142E-3</v>
      </c>
      <c r="J98" s="133"/>
      <c r="K98" s="67" t="s">
        <v>28</v>
      </c>
      <c r="L98" s="133">
        <f>Eval!AN87</f>
        <v>6.8313140380380042E-4</v>
      </c>
      <c r="M98" s="133"/>
      <c r="N98" s="67" t="s">
        <v>28</v>
      </c>
    </row>
    <row r="99" spans="3:14" ht="15" x14ac:dyDescent="0.4">
      <c r="C99" s="146">
        <v>80</v>
      </c>
      <c r="D99" s="146"/>
      <c r="E99" s="66" t="s">
        <v>28</v>
      </c>
      <c r="F99" s="133">
        <f>Eval!E88</f>
        <v>80</v>
      </c>
      <c r="G99" s="133"/>
      <c r="H99" s="67" t="s">
        <v>28</v>
      </c>
      <c r="I99" s="133">
        <f>Eval!K88</f>
        <v>-1.2870669042968075E-3</v>
      </c>
      <c r="J99" s="133"/>
      <c r="K99" s="67" t="s">
        <v>28</v>
      </c>
      <c r="L99" s="133">
        <f>Eval!AN88</f>
        <v>7.0030619168258532E-4</v>
      </c>
      <c r="M99" s="133"/>
      <c r="N99" s="67" t="s">
        <v>28</v>
      </c>
    </row>
    <row r="100" spans="3:14" ht="15" x14ac:dyDescent="0.4">
      <c r="C100" s="146">
        <v>90</v>
      </c>
      <c r="D100" s="146"/>
      <c r="E100" s="66" t="s">
        <v>28</v>
      </c>
      <c r="F100" s="133">
        <f>Eval!E89</f>
        <v>90</v>
      </c>
      <c r="G100" s="133"/>
      <c r="H100" s="67" t="s">
        <v>28</v>
      </c>
      <c r="I100" s="133">
        <f>Eval!K89</f>
        <v>-1.2866919483656147E-3</v>
      </c>
      <c r="J100" s="133"/>
      <c r="K100" s="67" t="s">
        <v>28</v>
      </c>
      <c r="L100" s="133">
        <f>Eval!AN89</f>
        <v>7.2227419291276537E-4</v>
      </c>
      <c r="M100" s="133"/>
      <c r="N100" s="67" t="s">
        <v>28</v>
      </c>
    </row>
    <row r="101" spans="3:14" ht="15" x14ac:dyDescent="0.4">
      <c r="C101" s="146">
        <v>100</v>
      </c>
      <c r="D101" s="146"/>
      <c r="E101" s="66" t="s">
        <v>28</v>
      </c>
      <c r="F101" s="133">
        <f>Eval!E90</f>
        <v>100</v>
      </c>
      <c r="G101" s="133"/>
      <c r="H101" s="67" t="s">
        <v>28</v>
      </c>
      <c r="I101" s="133">
        <f>Eval!K90</f>
        <v>-1.3963148406048731E-3</v>
      </c>
      <c r="J101" s="133"/>
      <c r="K101" s="67" t="s">
        <v>28</v>
      </c>
      <c r="L101" s="133">
        <f>Eval!AN90</f>
        <v>7.4441768862243906E-4</v>
      </c>
      <c r="M101" s="133"/>
      <c r="N101" s="67" t="s">
        <v>28</v>
      </c>
    </row>
    <row r="102" spans="3:14" ht="15" x14ac:dyDescent="0.4">
      <c r="C102" s="83"/>
      <c r="D102" s="83"/>
      <c r="E102" s="66"/>
      <c r="F102" s="84"/>
      <c r="G102" s="84"/>
      <c r="H102" s="67"/>
      <c r="I102" s="84"/>
      <c r="J102" s="84"/>
      <c r="K102" s="67"/>
      <c r="L102" s="84"/>
      <c r="M102" s="84"/>
      <c r="N102" s="67"/>
    </row>
    <row r="103" spans="3:14" ht="15" x14ac:dyDescent="0.4">
      <c r="C103" s="83"/>
      <c r="D103" s="83"/>
      <c r="E103" s="66"/>
      <c r="F103" s="84"/>
      <c r="G103" s="84"/>
      <c r="H103" s="67"/>
      <c r="I103" s="84"/>
      <c r="J103" s="84"/>
      <c r="K103" s="67"/>
      <c r="L103" s="84"/>
      <c r="M103" s="84"/>
      <c r="N103" s="67"/>
    </row>
    <row r="104" spans="3:14" ht="15" x14ac:dyDescent="0.4">
      <c r="C104" s="83"/>
      <c r="D104" s="83"/>
      <c r="E104" s="66"/>
      <c r="F104" s="84"/>
      <c r="G104" s="84"/>
      <c r="H104" s="67"/>
      <c r="I104" s="84"/>
      <c r="J104" s="84"/>
      <c r="K104" s="67"/>
      <c r="L104" s="84"/>
      <c r="M104" s="84"/>
      <c r="N104" s="67"/>
    </row>
    <row r="105" spans="3:14" ht="15" x14ac:dyDescent="0.4">
      <c r="C105" s="83"/>
      <c r="D105" s="83"/>
      <c r="E105" s="66"/>
      <c r="F105" s="84"/>
      <c r="G105" s="84"/>
      <c r="H105" s="67"/>
      <c r="I105" s="84"/>
      <c r="J105" s="84"/>
      <c r="K105" s="67"/>
      <c r="L105" s="84"/>
      <c r="M105" s="84"/>
      <c r="N105" s="67"/>
    </row>
    <row r="106" spans="3:14" ht="15" x14ac:dyDescent="0.4">
      <c r="C106" s="83"/>
      <c r="D106" s="83"/>
      <c r="E106" s="66"/>
      <c r="F106" s="84"/>
      <c r="G106" s="84"/>
      <c r="H106" s="67"/>
      <c r="I106" s="84"/>
      <c r="J106" s="84"/>
      <c r="K106" s="67"/>
      <c r="L106" s="84"/>
      <c r="M106" s="84"/>
      <c r="N106" s="67"/>
    </row>
    <row r="107" spans="3:14" ht="15" x14ac:dyDescent="0.4">
      <c r="C107" s="83"/>
      <c r="D107" s="83"/>
      <c r="E107" s="66"/>
      <c r="F107" s="84"/>
      <c r="G107" s="84"/>
      <c r="H107" s="67"/>
      <c r="I107" s="84"/>
      <c r="J107" s="84"/>
      <c r="K107" s="67"/>
      <c r="L107" s="84"/>
      <c r="M107" s="84"/>
      <c r="N107" s="67"/>
    </row>
    <row r="108" spans="3:14" ht="15" x14ac:dyDescent="0.4">
      <c r="C108" s="83"/>
      <c r="D108" s="83"/>
      <c r="E108" s="66"/>
      <c r="F108" s="84"/>
      <c r="G108" s="84"/>
      <c r="H108" s="67"/>
      <c r="I108" s="84"/>
      <c r="J108" s="84"/>
      <c r="K108" s="67"/>
      <c r="L108" s="84"/>
      <c r="M108" s="84"/>
      <c r="N108" s="67"/>
    </row>
    <row r="109" spans="3:14" ht="15" x14ac:dyDescent="0.4">
      <c r="C109" s="83"/>
      <c r="D109" s="83"/>
      <c r="E109" s="66"/>
      <c r="F109" s="84"/>
      <c r="G109" s="84"/>
      <c r="H109" s="67"/>
      <c r="I109" s="84"/>
      <c r="J109" s="84"/>
      <c r="K109" s="67"/>
      <c r="L109" s="84"/>
      <c r="M109" s="84"/>
      <c r="N109" s="67"/>
    </row>
    <row r="110" spans="3:14" ht="15" x14ac:dyDescent="0.4">
      <c r="C110" s="83"/>
      <c r="D110" s="83"/>
      <c r="E110" s="66"/>
      <c r="F110" s="84"/>
      <c r="G110" s="84"/>
      <c r="H110" s="67"/>
      <c r="I110" s="84"/>
      <c r="J110" s="84"/>
      <c r="K110" s="67"/>
      <c r="L110" s="84"/>
      <c r="M110" s="84"/>
      <c r="N110" s="67"/>
    </row>
    <row r="111" spans="3:14" ht="15" x14ac:dyDescent="0.4">
      <c r="C111" s="83"/>
      <c r="D111" s="83"/>
      <c r="E111" s="66"/>
      <c r="F111" s="84"/>
      <c r="G111" s="84"/>
      <c r="H111" s="67"/>
      <c r="I111" s="84"/>
      <c r="J111" s="84"/>
      <c r="K111" s="67"/>
      <c r="L111" s="84"/>
      <c r="M111" s="84"/>
      <c r="N111" s="67"/>
    </row>
    <row r="112" spans="3:14" ht="15" x14ac:dyDescent="0.4">
      <c r="C112" s="83"/>
      <c r="D112" s="83"/>
      <c r="E112" s="66"/>
      <c r="F112" s="84"/>
      <c r="G112" s="84"/>
      <c r="H112" s="67"/>
      <c r="I112" s="84"/>
      <c r="J112" s="84"/>
      <c r="K112" s="67"/>
      <c r="L112" s="84"/>
      <c r="M112" s="84"/>
      <c r="N112" s="67"/>
    </row>
    <row r="113" spans="1:14" ht="15" x14ac:dyDescent="0.4">
      <c r="C113" s="83"/>
      <c r="D113" s="83"/>
      <c r="E113" s="66"/>
      <c r="F113" s="84"/>
      <c r="G113" s="84"/>
      <c r="H113" s="67"/>
      <c r="I113" s="84"/>
      <c r="J113" s="84"/>
      <c r="K113" s="67"/>
      <c r="L113" s="84"/>
      <c r="M113" s="84"/>
      <c r="N113" s="67"/>
    </row>
    <row r="114" spans="1:14" ht="15" x14ac:dyDescent="0.4">
      <c r="C114" s="83"/>
      <c r="D114" s="83"/>
      <c r="E114" s="66"/>
      <c r="F114" s="84"/>
      <c r="G114" s="84"/>
      <c r="H114" s="67"/>
      <c r="I114" s="84"/>
      <c r="J114" s="84"/>
      <c r="K114" s="67"/>
      <c r="L114" s="84"/>
      <c r="M114" s="84"/>
      <c r="N114" s="67"/>
    </row>
    <row r="115" spans="1:14" ht="15" x14ac:dyDescent="0.4">
      <c r="C115" s="83"/>
      <c r="D115" s="83"/>
      <c r="E115" s="66"/>
      <c r="F115" s="84"/>
      <c r="G115" s="84"/>
      <c r="H115" s="67"/>
      <c r="I115" s="84"/>
      <c r="J115" s="84"/>
      <c r="K115" s="67"/>
      <c r="L115" s="84"/>
      <c r="M115" s="84"/>
      <c r="N115" s="67"/>
    </row>
    <row r="116" spans="1:14" ht="15" x14ac:dyDescent="0.4">
      <c r="C116" s="83"/>
      <c r="D116" s="83"/>
      <c r="E116" s="66"/>
      <c r="F116" s="84"/>
      <c r="G116" s="84"/>
      <c r="H116" s="67"/>
      <c r="I116" s="84"/>
      <c r="J116" s="84"/>
      <c r="K116" s="67"/>
      <c r="L116" s="84"/>
      <c r="M116" s="84"/>
      <c r="N116" s="67"/>
    </row>
    <row r="117" spans="1:14" ht="15" x14ac:dyDescent="0.4">
      <c r="C117" s="83"/>
      <c r="D117" s="83"/>
      <c r="E117" s="66"/>
      <c r="F117" s="84"/>
      <c r="G117" s="84"/>
      <c r="H117" s="67"/>
      <c r="I117" s="84"/>
      <c r="J117" s="84"/>
      <c r="K117" s="67"/>
      <c r="L117" s="84"/>
      <c r="M117" s="84"/>
      <c r="N117" s="67"/>
    </row>
    <row r="118" spans="1:14" ht="15" x14ac:dyDescent="0.4">
      <c r="C118" s="83"/>
      <c r="D118" s="83"/>
      <c r="E118" s="66"/>
      <c r="F118" s="84"/>
      <c r="G118" s="84"/>
      <c r="H118" s="67"/>
      <c r="I118" s="84"/>
      <c r="J118" s="84"/>
      <c r="K118" s="67"/>
      <c r="L118" s="84"/>
      <c r="M118" s="84"/>
      <c r="N118" s="67"/>
    </row>
    <row r="119" spans="1:14" ht="15" x14ac:dyDescent="0.4">
      <c r="C119" s="83"/>
      <c r="D119" s="83"/>
      <c r="E119" s="66"/>
      <c r="F119" s="84"/>
      <c r="G119" s="84"/>
      <c r="H119" s="67"/>
      <c r="I119" s="84"/>
      <c r="J119" s="84"/>
      <c r="K119" s="67"/>
      <c r="L119" s="84"/>
      <c r="M119" s="84"/>
      <c r="N119" s="67"/>
    </row>
    <row r="120" spans="1:14" ht="15" x14ac:dyDescent="0.4">
      <c r="C120" s="83"/>
      <c r="D120" s="83"/>
      <c r="E120" s="66"/>
      <c r="F120" s="84"/>
      <c r="G120" s="84"/>
      <c r="H120" s="67"/>
      <c r="I120" s="84"/>
      <c r="J120" s="84"/>
      <c r="K120" s="67"/>
      <c r="L120" s="84"/>
      <c r="M120" s="84"/>
      <c r="N120" s="67"/>
    </row>
    <row r="121" spans="1:14" ht="15" x14ac:dyDescent="0.4">
      <c r="C121" s="83"/>
      <c r="D121" s="83"/>
      <c r="E121" s="66"/>
      <c r="F121" s="84"/>
      <c r="G121" s="84"/>
      <c r="H121" s="67"/>
      <c r="I121" s="84"/>
      <c r="J121" s="84"/>
      <c r="K121" s="67"/>
      <c r="L121" s="84"/>
      <c r="M121" s="84"/>
      <c r="N121" s="67"/>
    </row>
    <row r="122" spans="1:14" ht="15" x14ac:dyDescent="0.4">
      <c r="C122" s="83"/>
      <c r="D122" s="83"/>
      <c r="E122" s="66"/>
      <c r="F122" s="84"/>
      <c r="G122" s="84"/>
      <c r="H122" s="67"/>
      <c r="I122" s="84"/>
      <c r="J122" s="84"/>
      <c r="K122" s="67"/>
      <c r="L122" s="84"/>
      <c r="M122" s="84"/>
      <c r="N122" s="67"/>
    </row>
    <row r="123" spans="1:14" ht="15" x14ac:dyDescent="0.4">
      <c r="C123" s="83"/>
      <c r="D123" s="83"/>
      <c r="E123" s="66"/>
      <c r="F123" s="84"/>
      <c r="G123" s="84"/>
      <c r="H123" s="67"/>
      <c r="I123" s="84"/>
      <c r="J123" s="84"/>
      <c r="K123" s="67"/>
      <c r="L123" s="84"/>
      <c r="M123" s="84"/>
      <c r="N123" s="67"/>
    </row>
    <row r="124" spans="1:14" x14ac:dyDescent="0.35">
      <c r="F124" s="133"/>
      <c r="G124" s="133"/>
      <c r="H124" s="67"/>
      <c r="I124" s="133"/>
      <c r="J124" s="133"/>
      <c r="K124" s="67"/>
      <c r="L124" s="133"/>
      <c r="M124" s="133"/>
      <c r="N124" s="67"/>
    </row>
    <row r="125" spans="1:14" x14ac:dyDescent="0.35">
      <c r="A125" s="35" t="s">
        <v>105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5">
      <c r="A126" s="1" t="s">
        <v>114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35">
      <c r="A127" s="1" t="s">
        <v>115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35">
      <c r="A128" s="69" t="s">
        <v>116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35">
      <c r="A129" s="69" t="s">
        <v>106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5">
      <c r="A130" s="1" t="s">
        <v>123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35">
      <c r="A131" s="73" t="s">
        <v>117</v>
      </c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</row>
    <row r="132" spans="1:14" x14ac:dyDescent="0.35">
      <c r="A132" s="73" t="s">
        <v>125</v>
      </c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</row>
    <row r="133" spans="1:14" x14ac:dyDescent="0.35">
      <c r="A133" s="73" t="s">
        <v>126</v>
      </c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</row>
    <row r="134" spans="1:14" x14ac:dyDescent="0.35">
      <c r="A134" s="73" t="s">
        <v>127</v>
      </c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</row>
    <row r="135" spans="1:14" x14ac:dyDescent="0.35">
      <c r="A135" s="73" t="s">
        <v>130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</row>
    <row r="136" spans="1:14" x14ac:dyDescent="0.35">
      <c r="A136" s="74" t="s">
        <v>107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</row>
    <row r="137" spans="1:14" x14ac:dyDescent="0.35">
      <c r="A137" s="74" t="s">
        <v>117</v>
      </c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</row>
    <row r="138" spans="1:14" x14ac:dyDescent="0.35">
      <c r="A138" s="74" t="s">
        <v>118</v>
      </c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</row>
    <row r="139" spans="1:14" x14ac:dyDescent="0.35">
      <c r="A139" s="74" t="s">
        <v>119</v>
      </c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</row>
    <row r="140" spans="1:14" x14ac:dyDescent="0.35">
      <c r="A140" s="74" t="s">
        <v>120</v>
      </c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</row>
    <row r="141" spans="1:14" x14ac:dyDescent="0.35">
      <c r="A141" s="1" t="s">
        <v>128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35">
      <c r="A142" s="1" t="s">
        <v>129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35">
      <c r="A143" s="69" t="s">
        <v>108</v>
      </c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</row>
    <row r="144" spans="1:14" x14ac:dyDescent="0.35">
      <c r="A144" s="69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35">
      <c r="A146" s="151" t="s">
        <v>132</v>
      </c>
      <c r="B146" s="71"/>
      <c r="C146" s="71"/>
      <c r="D146" s="71"/>
      <c r="F146" s="1" t="s">
        <v>109</v>
      </c>
      <c r="H146" s="72"/>
      <c r="I146" s="71"/>
      <c r="J146" s="1"/>
      <c r="K146" s="1"/>
      <c r="L146" s="1"/>
      <c r="M146" s="1"/>
      <c r="N146" s="1"/>
    </row>
    <row r="147" spans="1:14" x14ac:dyDescent="0.35">
      <c r="A147" s="151" t="s">
        <v>133</v>
      </c>
      <c r="B147" s="71"/>
      <c r="C147" s="71"/>
      <c r="D147" s="71"/>
      <c r="F147" s="1" t="s">
        <v>110</v>
      </c>
      <c r="H147" s="72"/>
      <c r="I147" s="71"/>
      <c r="J147" s="1"/>
      <c r="K147" s="1"/>
      <c r="L147" s="1"/>
      <c r="M147" s="1"/>
      <c r="N147" s="1"/>
    </row>
    <row r="148" spans="1:14" x14ac:dyDescent="0.35">
      <c r="A148" s="1"/>
      <c r="B148" s="71"/>
      <c r="C148" s="71"/>
      <c r="D148" s="71"/>
      <c r="F148" s="1" t="s">
        <v>134</v>
      </c>
      <c r="H148" s="72"/>
      <c r="I148" s="71"/>
      <c r="J148" s="1"/>
      <c r="K148" s="1"/>
      <c r="L148" s="1"/>
      <c r="M148" s="1"/>
      <c r="N148" s="1"/>
    </row>
    <row r="149" spans="1:14" x14ac:dyDescent="0.35">
      <c r="A149" s="1"/>
      <c r="B149" s="71"/>
      <c r="C149" s="71"/>
      <c r="D149" s="71"/>
      <c r="F149" s="1" t="s">
        <v>135</v>
      </c>
      <c r="H149" s="72"/>
      <c r="I149" s="71"/>
      <c r="J149" s="1"/>
      <c r="K149" s="1"/>
      <c r="L149" s="1"/>
      <c r="M149" s="1"/>
      <c r="N149" s="1"/>
    </row>
    <row r="150" spans="1:14" x14ac:dyDescent="0.35">
      <c r="A150" s="1"/>
      <c r="B150" s="71"/>
      <c r="C150" s="71"/>
      <c r="D150" s="71"/>
      <c r="F150" s="1" t="s">
        <v>136</v>
      </c>
      <c r="H150" s="72"/>
      <c r="I150" s="71"/>
      <c r="J150" s="1"/>
      <c r="K150" s="1"/>
      <c r="L150" s="1"/>
      <c r="M150" s="1"/>
      <c r="N150" s="1"/>
    </row>
    <row r="151" spans="1:14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35">
      <c r="A152" s="148" t="s">
        <v>131</v>
      </c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</row>
  </sheetData>
  <mergeCells count="329">
    <mergeCell ref="A152:N152"/>
    <mergeCell ref="C95:D95"/>
    <mergeCell ref="C96:D96"/>
    <mergeCell ref="C97:D97"/>
    <mergeCell ref="C98:D98"/>
    <mergeCell ref="C99:D99"/>
    <mergeCell ref="C100:D100"/>
    <mergeCell ref="F124:G124"/>
    <mergeCell ref="I124:J124"/>
    <mergeCell ref="L124:M124"/>
    <mergeCell ref="L101:M101"/>
    <mergeCell ref="L99:M99"/>
    <mergeCell ref="L100:M100"/>
    <mergeCell ref="L97:M97"/>
    <mergeCell ref="L98:M98"/>
    <mergeCell ref="L95:M95"/>
    <mergeCell ref="L96:M96"/>
    <mergeCell ref="C91:D91"/>
    <mergeCell ref="C92:D92"/>
    <mergeCell ref="C93:D93"/>
    <mergeCell ref="C94:D94"/>
    <mergeCell ref="F101:G101"/>
    <mergeCell ref="I101:J101"/>
    <mergeCell ref="F99:G99"/>
    <mergeCell ref="I99:J99"/>
    <mergeCell ref="F100:G100"/>
    <mergeCell ref="I100:J100"/>
    <mergeCell ref="F97:G97"/>
    <mergeCell ref="I97:J97"/>
    <mergeCell ref="F98:G98"/>
    <mergeCell ref="I98:J98"/>
    <mergeCell ref="F95:G95"/>
    <mergeCell ref="I95:J95"/>
    <mergeCell ref="F96:G96"/>
    <mergeCell ref="I96:J96"/>
    <mergeCell ref="F93:G93"/>
    <mergeCell ref="I93:J93"/>
    <mergeCell ref="C101:D101"/>
    <mergeCell ref="L93:M93"/>
    <mergeCell ref="F94:G94"/>
    <mergeCell ref="I94:J94"/>
    <mergeCell ref="L94:M94"/>
    <mergeCell ref="F91:G91"/>
    <mergeCell ref="I91:J91"/>
    <mergeCell ref="L91:M91"/>
    <mergeCell ref="F92:G92"/>
    <mergeCell ref="I92:J92"/>
    <mergeCell ref="L92:M92"/>
    <mergeCell ref="I89:J89"/>
    <mergeCell ref="L89:M89"/>
    <mergeCell ref="F90:G90"/>
    <mergeCell ref="I90:J90"/>
    <mergeCell ref="L90:M90"/>
    <mergeCell ref="A87:B87"/>
    <mergeCell ref="C87:E87"/>
    <mergeCell ref="F87:H87"/>
    <mergeCell ref="I87:K87"/>
    <mergeCell ref="L87:N87"/>
    <mergeCell ref="F88:G88"/>
    <mergeCell ref="I88:J88"/>
    <mergeCell ref="L88:M88"/>
    <mergeCell ref="C88:D88"/>
    <mergeCell ref="C89:D89"/>
    <mergeCell ref="C90:D90"/>
    <mergeCell ref="F89:G89"/>
    <mergeCell ref="A84:E84"/>
    <mergeCell ref="F84:G84"/>
    <mergeCell ref="I84:J84"/>
    <mergeCell ref="L84:M84"/>
    <mergeCell ref="A86:B86"/>
    <mergeCell ref="C86:E86"/>
    <mergeCell ref="F86:H86"/>
    <mergeCell ref="I86:K86"/>
    <mergeCell ref="L86:N86"/>
    <mergeCell ref="F81:G81"/>
    <mergeCell ref="C74:D74"/>
    <mergeCell ref="C75:D75"/>
    <mergeCell ref="C76:D76"/>
    <mergeCell ref="C77:D77"/>
    <mergeCell ref="C78:D78"/>
    <mergeCell ref="C79:D79"/>
    <mergeCell ref="C80:D80"/>
    <mergeCell ref="C81:D81"/>
    <mergeCell ref="F75:G75"/>
    <mergeCell ref="F76:G76"/>
    <mergeCell ref="F77:G77"/>
    <mergeCell ref="F78:G78"/>
    <mergeCell ref="F79:G79"/>
    <mergeCell ref="F80:G80"/>
    <mergeCell ref="L81:M81"/>
    <mergeCell ref="I74:J74"/>
    <mergeCell ref="I75:J75"/>
    <mergeCell ref="I76:J76"/>
    <mergeCell ref="I77:J77"/>
    <mergeCell ref="I78:J78"/>
    <mergeCell ref="I79:J79"/>
    <mergeCell ref="I80:J80"/>
    <mergeCell ref="I81:J81"/>
    <mergeCell ref="L75:M75"/>
    <mergeCell ref="L76:M76"/>
    <mergeCell ref="L77:M77"/>
    <mergeCell ref="L78:M78"/>
    <mergeCell ref="L79:M79"/>
    <mergeCell ref="L80:M80"/>
    <mergeCell ref="A73:B73"/>
    <mergeCell ref="C73:E73"/>
    <mergeCell ref="F73:H73"/>
    <mergeCell ref="I73:K73"/>
    <mergeCell ref="L73:N73"/>
    <mergeCell ref="L74:M74"/>
    <mergeCell ref="F74:G74"/>
    <mergeCell ref="I70:J70"/>
    <mergeCell ref="L70:M70"/>
    <mergeCell ref="A72:B72"/>
    <mergeCell ref="C72:E72"/>
    <mergeCell ref="F72:H72"/>
    <mergeCell ref="I72:K72"/>
    <mergeCell ref="L72:N72"/>
    <mergeCell ref="A70:E70"/>
    <mergeCell ref="F70:G70"/>
    <mergeCell ref="C57:D57"/>
    <mergeCell ref="C58:D58"/>
    <mergeCell ref="C59:D59"/>
    <mergeCell ref="C60:D60"/>
    <mergeCell ref="C61:D61"/>
    <mergeCell ref="C62:D62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I65:J65"/>
    <mergeCell ref="I66:J66"/>
    <mergeCell ref="I67:J67"/>
    <mergeCell ref="I61:J61"/>
    <mergeCell ref="I62:J62"/>
    <mergeCell ref="I63:J63"/>
    <mergeCell ref="I64:J64"/>
    <mergeCell ref="C46:D46"/>
    <mergeCell ref="C47:D47"/>
    <mergeCell ref="C48:D48"/>
    <mergeCell ref="C49:D49"/>
    <mergeCell ref="C50:D50"/>
    <mergeCell ref="C51:D51"/>
    <mergeCell ref="C52:D52"/>
    <mergeCell ref="C63:D63"/>
    <mergeCell ref="C64:D64"/>
    <mergeCell ref="C53:D53"/>
    <mergeCell ref="C54:D54"/>
    <mergeCell ref="C55:D55"/>
    <mergeCell ref="C56:D56"/>
    <mergeCell ref="C65:D65"/>
    <mergeCell ref="C66:D66"/>
    <mergeCell ref="C67:D67"/>
    <mergeCell ref="I59:J59"/>
    <mergeCell ref="I60:J60"/>
    <mergeCell ref="I53:J53"/>
    <mergeCell ref="I54:J54"/>
    <mergeCell ref="I55:J55"/>
    <mergeCell ref="I56:J56"/>
    <mergeCell ref="I57:J57"/>
    <mergeCell ref="I58:J58"/>
    <mergeCell ref="F53:G53"/>
    <mergeCell ref="F54:G54"/>
    <mergeCell ref="F55:G55"/>
    <mergeCell ref="F56:G56"/>
    <mergeCell ref="F57:G57"/>
    <mergeCell ref="F58:G58"/>
    <mergeCell ref="L65:M65"/>
    <mergeCell ref="L66:M66"/>
    <mergeCell ref="L67:M67"/>
    <mergeCell ref="I46:J46"/>
    <mergeCell ref="I47:J47"/>
    <mergeCell ref="I48:J48"/>
    <mergeCell ref="I49:J49"/>
    <mergeCell ref="I50:J50"/>
    <mergeCell ref="I51:J51"/>
    <mergeCell ref="I52:J52"/>
    <mergeCell ref="L59:M59"/>
    <mergeCell ref="L60:M60"/>
    <mergeCell ref="L61:M61"/>
    <mergeCell ref="L62:M62"/>
    <mergeCell ref="L63:M63"/>
    <mergeCell ref="L64:M64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A45:B45"/>
    <mergeCell ref="C45:E45"/>
    <mergeCell ref="F45:H45"/>
    <mergeCell ref="I45:K45"/>
    <mergeCell ref="L45:N45"/>
    <mergeCell ref="L46:M46"/>
    <mergeCell ref="F46:G46"/>
    <mergeCell ref="F47:G47"/>
    <mergeCell ref="F48:G48"/>
    <mergeCell ref="F49:G49"/>
    <mergeCell ref="F50:G50"/>
    <mergeCell ref="F51:G51"/>
    <mergeCell ref="F52:G52"/>
    <mergeCell ref="I42:J42"/>
    <mergeCell ref="L42:M42"/>
    <mergeCell ref="A44:B44"/>
    <mergeCell ref="C44:E44"/>
    <mergeCell ref="F44:H44"/>
    <mergeCell ref="I44:K44"/>
    <mergeCell ref="L44:N44"/>
    <mergeCell ref="F38:G38"/>
    <mergeCell ref="F39:G39"/>
    <mergeCell ref="F40:G40"/>
    <mergeCell ref="F41:G41"/>
    <mergeCell ref="A42:E42"/>
    <mergeCell ref="F42:G42"/>
    <mergeCell ref="I38:J38"/>
    <mergeCell ref="I39:J39"/>
    <mergeCell ref="I40:J40"/>
    <mergeCell ref="I41:J41"/>
    <mergeCell ref="L41:M41"/>
    <mergeCell ref="C40:D40"/>
    <mergeCell ref="C41:D41"/>
    <mergeCell ref="C38:D38"/>
    <mergeCell ref="C39:D39"/>
    <mergeCell ref="L38:M38"/>
    <mergeCell ref="L39:M39"/>
    <mergeCell ref="L40:M40"/>
    <mergeCell ref="I32:J32"/>
    <mergeCell ref="I33:J33"/>
    <mergeCell ref="I34:J34"/>
    <mergeCell ref="I35:J35"/>
    <mergeCell ref="I36:J36"/>
    <mergeCell ref="I37:J37"/>
    <mergeCell ref="L32:M32"/>
    <mergeCell ref="L33:M33"/>
    <mergeCell ref="L34:M34"/>
    <mergeCell ref="L35:M35"/>
    <mergeCell ref="L36:M36"/>
    <mergeCell ref="L37:M37"/>
    <mergeCell ref="L22:M22"/>
    <mergeCell ref="C36:D36"/>
    <mergeCell ref="C37:D37"/>
    <mergeCell ref="C34:D34"/>
    <mergeCell ref="C35:D35"/>
    <mergeCell ref="C32:D32"/>
    <mergeCell ref="C33:D33"/>
    <mergeCell ref="F30:H30"/>
    <mergeCell ref="I30:K30"/>
    <mergeCell ref="L30:N30"/>
    <mergeCell ref="F32:G32"/>
    <mergeCell ref="F33:G33"/>
    <mergeCell ref="F34:G34"/>
    <mergeCell ref="F35:G35"/>
    <mergeCell ref="F36:G36"/>
    <mergeCell ref="F37:G37"/>
    <mergeCell ref="I23:J23"/>
    <mergeCell ref="A31:B31"/>
    <mergeCell ref="C31:E31"/>
    <mergeCell ref="F31:H31"/>
    <mergeCell ref="I31:K31"/>
    <mergeCell ref="L31:N31"/>
    <mergeCell ref="C24:D24"/>
    <mergeCell ref="C25:D25"/>
    <mergeCell ref="C26:D26"/>
    <mergeCell ref="C27:D27"/>
    <mergeCell ref="A30:B30"/>
    <mergeCell ref="C30:E30"/>
    <mergeCell ref="F24:G24"/>
    <mergeCell ref="F25:G25"/>
    <mergeCell ref="F26:G26"/>
    <mergeCell ref="F27:G27"/>
    <mergeCell ref="I27:J27"/>
    <mergeCell ref="L25:M25"/>
    <mergeCell ref="L26:M26"/>
    <mergeCell ref="L27:M27"/>
    <mergeCell ref="I25:J25"/>
    <mergeCell ref="I26:J26"/>
    <mergeCell ref="L23:M23"/>
    <mergeCell ref="L24:M24"/>
    <mergeCell ref="A17:B17"/>
    <mergeCell ref="C17:E17"/>
    <mergeCell ref="F17:H17"/>
    <mergeCell ref="I17:K17"/>
    <mergeCell ref="L17:N17"/>
    <mergeCell ref="L18:M18"/>
    <mergeCell ref="C18:D18"/>
    <mergeCell ref="C19:D19"/>
    <mergeCell ref="C20:D20"/>
    <mergeCell ref="C21:D21"/>
    <mergeCell ref="C22:D22"/>
    <mergeCell ref="C23:D23"/>
    <mergeCell ref="I24:J24"/>
    <mergeCell ref="F18:G18"/>
    <mergeCell ref="F19:G19"/>
    <mergeCell ref="F20:G20"/>
    <mergeCell ref="F21:G21"/>
    <mergeCell ref="F22:G22"/>
    <mergeCell ref="F23:G23"/>
    <mergeCell ref="I18:J18"/>
    <mergeCell ref="I19:J19"/>
    <mergeCell ref="I22:J22"/>
    <mergeCell ref="A14:E14"/>
    <mergeCell ref="A16:B16"/>
    <mergeCell ref="C16:E16"/>
    <mergeCell ref="F16:H16"/>
    <mergeCell ref="I16:K16"/>
    <mergeCell ref="L16:N16"/>
    <mergeCell ref="L19:M19"/>
    <mergeCell ref="L20:M20"/>
    <mergeCell ref="L21:M21"/>
    <mergeCell ref="I20:J20"/>
    <mergeCell ref="I21:J21"/>
    <mergeCell ref="F1:K1"/>
    <mergeCell ref="F2:K2"/>
    <mergeCell ref="F3:K3"/>
    <mergeCell ref="A8:N8"/>
    <mergeCell ref="F11:K11"/>
    <mergeCell ref="F12:K12"/>
  </mergeCells>
  <pageMargins left="0.98425196850393704" right="0.49196787148594379" top="1.9685039370078741" bottom="0.98425196850393704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Form</vt:lpstr>
      <vt:lpstr>Data</vt:lpstr>
      <vt:lpstr>Eval</vt:lpstr>
      <vt:lpstr>Lap</vt:lpstr>
      <vt:lpstr>Lap!Print_Area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Nibras Fitrah Yayienda</dc:creator>
  <cp:lastModifiedBy>Hayati Amalia</cp:lastModifiedBy>
  <cp:lastPrinted>2024-10-30T07:00:23Z</cp:lastPrinted>
  <dcterms:created xsi:type="dcterms:W3CDTF">2024-07-23T01:28:56Z</dcterms:created>
  <dcterms:modified xsi:type="dcterms:W3CDTF">2024-10-30T07:00:26Z</dcterms:modified>
</cp:coreProperties>
</file>