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\automationOfDataEntry\mnt\data\"/>
    </mc:Choice>
  </mc:AlternateContent>
  <xr:revisionPtr revIDLastSave="0" documentId="13_ncr:1_{7A5BDD04-DC1B-48E3-B4C7-EEF3C3AB9231}" xr6:coauthVersionLast="47" xr6:coauthVersionMax="47" xr10:uidLastSave="{00000000-0000-0000-0000-000000000000}"/>
  <bookViews>
    <workbookView xWindow="-120" yWindow="-120" windowWidth="29040" windowHeight="15720" activeTab="1" xr2:uid="{43E7CF36-0312-49AC-81BF-6DD2F08AA4DF}"/>
  </bookViews>
  <sheets>
    <sheet name="Eva" sheetId="2" r:id="rId1"/>
    <sheet name="La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8" i="1"/>
  <c r="K39" i="1"/>
  <c r="K40" i="1"/>
  <c r="I32" i="1"/>
  <c r="I33" i="1"/>
  <c r="I34" i="1"/>
  <c r="I35" i="1"/>
  <c r="I36" i="1"/>
  <c r="I37" i="1"/>
  <c r="I38" i="1"/>
  <c r="I39" i="1"/>
  <c r="I40" i="1"/>
  <c r="K19" i="1"/>
  <c r="K20" i="1"/>
  <c r="K21" i="1"/>
  <c r="K22" i="1"/>
  <c r="K23" i="1"/>
  <c r="K24" i="1"/>
  <c r="K25" i="1"/>
  <c r="K26" i="1"/>
  <c r="I19" i="1"/>
  <c r="I20" i="1"/>
  <c r="I21" i="1"/>
  <c r="I22" i="1"/>
  <c r="I23" i="1"/>
  <c r="I24" i="1"/>
  <c r="I25" i="1"/>
  <c r="I26" i="1"/>
  <c r="H34" i="1"/>
  <c r="H35" i="1"/>
  <c r="H36" i="1"/>
  <c r="H37" i="1"/>
  <c r="H38" i="1"/>
  <c r="H39" i="1"/>
  <c r="H40" i="1"/>
  <c r="H32" i="1"/>
  <c r="H33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E32" i="1"/>
  <c r="F19" i="1"/>
  <c r="F20" i="1"/>
  <c r="F21" i="1"/>
  <c r="F22" i="1"/>
  <c r="F23" i="1"/>
  <c r="F24" i="1"/>
  <c r="F25" i="1"/>
  <c r="F26" i="1"/>
  <c r="D32" i="1"/>
  <c r="E26" i="1"/>
  <c r="E25" i="1"/>
  <c r="E24" i="1"/>
  <c r="E23" i="1"/>
  <c r="E22" i="1"/>
  <c r="E21" i="1"/>
  <c r="E20" i="1"/>
  <c r="J26" i="1"/>
  <c r="J25" i="1"/>
  <c r="J23" i="1"/>
  <c r="J21" i="1"/>
  <c r="H26" i="1"/>
  <c r="H25" i="1"/>
  <c r="H24" i="1"/>
  <c r="H23" i="1"/>
  <c r="H22" i="1"/>
  <c r="H21" i="1"/>
  <c r="H20" i="1"/>
  <c r="H19" i="1"/>
  <c r="E19" i="1"/>
  <c r="BA26" i="2"/>
  <c r="J33" i="1" s="1"/>
  <c r="BA27" i="2"/>
  <c r="J34" i="1" s="1"/>
  <c r="BA28" i="2"/>
  <c r="J35" i="1" s="1"/>
  <c r="BA29" i="2"/>
  <c r="J36" i="1" s="1"/>
  <c r="BA30" i="2"/>
  <c r="J37" i="1" s="1"/>
  <c r="BA31" i="2"/>
  <c r="J38" i="1" s="1"/>
  <c r="BA32" i="2"/>
  <c r="J39" i="1" s="1"/>
  <c r="BA33" i="2"/>
  <c r="J40" i="1" s="1"/>
  <c r="BA25" i="2"/>
  <c r="J32" i="1" s="1"/>
  <c r="BT18" i="2"/>
  <c r="BT16" i="2"/>
  <c r="BT14" i="2"/>
  <c r="J24" i="1" s="1"/>
  <c r="BT12" i="2"/>
  <c r="BT10" i="2"/>
  <c r="J22" i="1" s="1"/>
  <c r="BT8" i="2"/>
  <c r="BT6" i="2"/>
  <c r="J20" i="1" s="1"/>
  <c r="BT4" i="2"/>
  <c r="J19" i="1" s="1"/>
</calcChain>
</file>

<file path=xl/sharedStrings.xml><?xml version="1.0" encoding="utf-8"?>
<sst xmlns="http://schemas.openxmlformats.org/spreadsheetml/2006/main" count="593" uniqueCount="115">
  <si>
    <t>: Current Shunt</t>
  </si>
  <si>
    <t>: Keysight</t>
  </si>
  <si>
    <t>: 34330A</t>
  </si>
  <si>
    <t>: 12345678 - CS</t>
  </si>
  <si>
    <t>: Lab SNSU BSN</t>
  </si>
  <si>
    <t>: (22 ± 1) °C</t>
  </si>
  <si>
    <t>: (50 ± 5) %RH</t>
  </si>
  <si>
    <t>Arus Uji Nominal</t>
  </si>
  <si>
    <t>Resistansi Terukur</t>
  </si>
  <si>
    <t>Ketidakpastian</t>
  </si>
  <si>
    <t>Nominal Test Current</t>
  </si>
  <si>
    <t>Measured Resistance</t>
  </si>
  <si>
    <t>Uncertainty</t>
  </si>
  <si>
    <t>A</t>
  </si>
  <si>
    <t>Hz</t>
  </si>
  <si>
    <t>kHz</t>
  </si>
  <si>
    <t>Catatan / Notes :</t>
  </si>
  <si>
    <t>-</t>
  </si>
  <si>
    <t>Hasil kalibrasi ini diperoleh dengan menggunakan metode pengukuran tidak langsung dengan</t>
  </si>
  <si>
    <t xml:space="preserve">menggunakan alat standar yang tertelusur ke SI melalui SNSU-BSN / This calibration result was acquired </t>
  </si>
  <si>
    <t>based on indirect measurement method using the standard instrument that is traceable  SNSU - BSN.</t>
  </si>
  <si>
    <t>Untuk pengukuran resistansi DC, Alat standar yang digunakan adalah Reference Multimeter Fluke 8508A</t>
  </si>
  <si>
    <t>DC resistance, the standard instrument used was Reference Multimeter Fluke 8508A (SN. 941254525) and</t>
  </si>
  <si>
    <t>Digital Multimeter Keysight 3458A (SN. MY45053198)</t>
  </si>
  <si>
    <t>Untuk pengukuran resistansi AC, alat standar yang digunakan adalah Multifunction Calibrator Fluke 5730</t>
  </si>
  <si>
    <t xml:space="preserve">(SN. 4978506), Transconductance Amplifier Clarke Hess 8200A (SN. 117), dan Digital Multimeter </t>
  </si>
  <si>
    <t>was Multifunction Calibrator Fluke 5730 (SN. 4978506), Transconductance Amplifier Clarke Hess 8200A</t>
  </si>
  <si>
    <t>(SN. 117), and Digital Multimeter Keysight 3458A (SN. MY45053198)</t>
  </si>
  <si>
    <t>Ketidakpastian pengukuran dihitung dengan tingkat kepercayaan tidak kurang dari 95% dan faktor</t>
  </si>
  <si>
    <t>coverage factor of k = 2.</t>
  </si>
  <si>
    <t>: Agah Faisal, M.Sc</t>
  </si>
  <si>
    <r>
      <t xml:space="preserve">(SN. 941254525) dan Digital Multimeter Keysight 3458A (SN. MY45053198) / </t>
    </r>
    <r>
      <rPr>
        <i/>
        <sz val="10"/>
        <rFont val="Times New Roman"/>
        <family val="1"/>
      </rPr>
      <t>For the measurement of</t>
    </r>
  </si>
  <si>
    <r>
      <t xml:space="preserve">Keysight 3458A (SN. MY45053198) / </t>
    </r>
    <r>
      <rPr>
        <i/>
        <sz val="10"/>
        <rFont val="Times New Roman"/>
        <family val="1"/>
      </rPr>
      <t>For the measurement of DC resistance, the standard instrument used</t>
    </r>
  </si>
  <si>
    <r>
      <t xml:space="preserve">cakupan k = 2./ </t>
    </r>
    <r>
      <rPr>
        <i/>
        <sz val="10"/>
        <rFont val="Times New Roman"/>
        <family val="1"/>
      </rPr>
      <t>The uncertainty of measurement was calculated with the confidence level not less than 95 % and</t>
    </r>
  </si>
  <si>
    <r>
      <rPr>
        <sz val="11"/>
        <color theme="1"/>
        <rFont val="Times New Roman"/>
        <family val="1"/>
      </rPr>
      <t>Dikalibrasi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Calibrated by</t>
    </r>
  </si>
  <si>
    <r>
      <rPr>
        <sz val="11"/>
        <color theme="1"/>
        <rFont val="Times New Roman"/>
        <family val="1"/>
      </rPr>
      <t>Diperiksa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Checked by</t>
    </r>
  </si>
  <si>
    <t>: Hayati Amalia, M.T.</t>
  </si>
  <si>
    <t>: Agah Faisal, M.Sc.</t>
  </si>
  <si>
    <r>
      <t xml:space="preserve">  (Ka. Lab SNSU Kelistrikan/</t>
    </r>
    <r>
      <rPr>
        <i/>
        <sz val="10"/>
        <color theme="1"/>
        <rFont val="Times New Roman"/>
        <family val="1"/>
      </rPr>
      <t>Head of NMS for Electricity Laboratory</t>
    </r>
    <r>
      <rPr>
        <sz val="11"/>
        <color theme="1"/>
        <rFont val="Times New Roman"/>
        <family val="1"/>
      </rPr>
      <t>)</t>
    </r>
  </si>
  <si>
    <r>
      <t xml:space="preserve">  (Penyelia/</t>
    </r>
    <r>
      <rPr>
        <i/>
        <sz val="10"/>
        <color theme="1"/>
        <rFont val="Times New Roman"/>
        <family val="1"/>
      </rPr>
      <t>Supervisor</t>
    </r>
    <r>
      <rPr>
        <sz val="11"/>
        <color theme="1"/>
        <rFont val="Times New Roman"/>
        <family val="1"/>
      </rPr>
      <t>)</t>
    </r>
  </si>
  <si>
    <r>
      <t>Hasil Kalibrasi/</t>
    </r>
    <r>
      <rPr>
        <b/>
        <i/>
        <u/>
        <sz val="10"/>
        <color rgb="FF000000"/>
        <rFont val="Times New Roman"/>
        <family val="1"/>
      </rPr>
      <t>Calibration Result</t>
    </r>
  </si>
  <si>
    <r>
      <t>Kondisi Ruangan/</t>
    </r>
    <r>
      <rPr>
        <b/>
        <i/>
        <sz val="10"/>
        <rFont val="Times New Roman"/>
        <family val="1"/>
      </rPr>
      <t>Environmental Condition</t>
    </r>
  </si>
  <si>
    <r>
      <t>Suhu/</t>
    </r>
    <r>
      <rPr>
        <i/>
        <sz val="10"/>
        <rFont val="Times New Roman"/>
        <family val="1"/>
      </rPr>
      <t>Temperature</t>
    </r>
  </si>
  <si>
    <r>
      <t>Kelembaban Relatif/</t>
    </r>
    <r>
      <rPr>
        <i/>
        <sz val="10"/>
        <rFont val="Times New Roman"/>
        <family val="1"/>
      </rPr>
      <t>Relative Humidity</t>
    </r>
  </si>
  <si>
    <r>
      <t>Nama Alat/</t>
    </r>
    <r>
      <rPr>
        <i/>
        <sz val="10"/>
        <color rgb="FF000000"/>
        <rFont val="Times New Roman"/>
        <family val="1"/>
      </rPr>
      <t>Instrument Name</t>
    </r>
  </si>
  <si>
    <r>
      <t>Pembuat/</t>
    </r>
    <r>
      <rPr>
        <i/>
        <sz val="10"/>
        <color rgb="FF000000"/>
        <rFont val="Times New Roman"/>
        <family val="1"/>
      </rPr>
      <t>Manufacturer</t>
    </r>
  </si>
  <si>
    <r>
      <t>Model/</t>
    </r>
    <r>
      <rPr>
        <i/>
        <sz val="10"/>
        <color rgb="FF000000"/>
        <rFont val="Times New Roman"/>
        <family val="1"/>
      </rPr>
      <t>Model</t>
    </r>
  </si>
  <si>
    <r>
      <t>No.Seri/</t>
    </r>
    <r>
      <rPr>
        <i/>
        <sz val="10"/>
        <color rgb="FF000000"/>
        <rFont val="Times New Roman"/>
        <family val="1"/>
      </rPr>
      <t>Serial Number</t>
    </r>
  </si>
  <si>
    <r>
      <t>Tanggal Kalibrasi/</t>
    </r>
    <r>
      <rPr>
        <i/>
        <sz val="10"/>
        <color rgb="FF000000"/>
        <rFont val="Times New Roman"/>
        <family val="1"/>
      </rPr>
      <t>Calibration Date</t>
    </r>
  </si>
  <si>
    <r>
      <t>Tempat Kalibrasi/</t>
    </r>
    <r>
      <rPr>
        <i/>
        <sz val="10"/>
        <color rgb="FF000000"/>
        <rFont val="Times New Roman"/>
        <family val="1"/>
      </rPr>
      <t>Calibration Place</t>
    </r>
  </si>
  <si>
    <t xml:space="preserve">Current Shunt DC </t>
  </si>
  <si>
    <t>DMM 8508</t>
  </si>
  <si>
    <t>DMM 3458</t>
  </si>
  <si>
    <t>Rshunt</t>
  </si>
  <si>
    <t>Instrument</t>
  </si>
  <si>
    <t>Arus Uji</t>
  </si>
  <si>
    <t>Rss</t>
  </si>
  <si>
    <t>Pembacaan DMM</t>
  </si>
  <si>
    <t>Koreksi DMM</t>
  </si>
  <si>
    <t>Rxs</t>
  </si>
  <si>
    <t>ESDM 8508</t>
  </si>
  <si>
    <t>RESOLUSI 8508</t>
  </si>
  <si>
    <t>SERTIFIKAT 8508</t>
  </si>
  <si>
    <t>SPEK 8508</t>
  </si>
  <si>
    <t>TEMP 8508</t>
  </si>
  <si>
    <t>EMF</t>
  </si>
  <si>
    <t>Combine unc</t>
  </si>
  <si>
    <t>ESDM 3458</t>
  </si>
  <si>
    <t>RESOLUSI 3458</t>
  </si>
  <si>
    <t>SERTIFIKAT 3458</t>
  </si>
  <si>
    <t>SPEK &amp; TEMP 3458</t>
  </si>
  <si>
    <t>TEMP 3458</t>
  </si>
  <si>
    <t>Sert Rshunt</t>
  </si>
  <si>
    <t>Spek Rshunt</t>
  </si>
  <si>
    <t>Temp Rshunt</t>
  </si>
  <si>
    <t>Pcoef</t>
  </si>
  <si>
    <t>c8508</t>
  </si>
  <si>
    <t>c3458</t>
  </si>
  <si>
    <t>cRshunt</t>
  </si>
  <si>
    <t>Abs unc 8508</t>
  </si>
  <si>
    <t>Comb abs unc</t>
  </si>
  <si>
    <t>k</t>
  </si>
  <si>
    <t>Exp Unc</t>
  </si>
  <si>
    <t>STD (8508)</t>
  </si>
  <si>
    <t>mΩ</t>
  </si>
  <si>
    <t>mV</t>
  </si>
  <si>
    <t>mV/A</t>
  </si>
  <si>
    <t>Sudah ikut di spek</t>
  </si>
  <si>
    <t>mΩ/mV</t>
  </si>
  <si>
    <t>mV/mV</t>
  </si>
  <si>
    <t>mV*mΩ/mV</t>
  </si>
  <si>
    <t>UUC (3458)</t>
  </si>
  <si>
    <t>Mv</t>
  </si>
  <si>
    <t xml:space="preserve">Current Shunt AC </t>
  </si>
  <si>
    <t>CALIB 5730</t>
  </si>
  <si>
    <t>Frekuensi</t>
  </si>
  <si>
    <t>Koreksi arus uji</t>
  </si>
  <si>
    <t>Pembacaan 3458</t>
  </si>
  <si>
    <t>Koreksi 3458</t>
  </si>
  <si>
    <t>Sertifikat 3458</t>
  </si>
  <si>
    <t>Spek dan Temp 3458</t>
  </si>
  <si>
    <t>ESDM</t>
  </si>
  <si>
    <t>Resolusi</t>
  </si>
  <si>
    <t>Sertifikat 5730 IAC</t>
  </si>
  <si>
    <t>Spek 5730</t>
  </si>
  <si>
    <t>Temp 5730</t>
  </si>
  <si>
    <t>c5730</t>
  </si>
  <si>
    <t>Abs unc 3458</t>
  </si>
  <si>
    <t>Abs unc 5730</t>
  </si>
  <si>
    <t>1/A</t>
  </si>
  <si>
    <t>mV/A^2</t>
  </si>
  <si>
    <t>: 1 Maret - 4 Maret 2024</t>
  </si>
  <si>
    <r>
      <t>Resistansi DC /</t>
    </r>
    <r>
      <rPr>
        <b/>
        <i/>
        <sz val="10"/>
        <color theme="1"/>
        <rFont val="Times New Roman"/>
        <family val="1"/>
      </rPr>
      <t xml:space="preserve"> DC Resistance</t>
    </r>
  </si>
  <si>
    <r>
      <t xml:space="preserve">Resistansi AC / </t>
    </r>
    <r>
      <rPr>
        <b/>
        <i/>
        <sz val="10"/>
        <color theme="1"/>
        <rFont val="Times New Roman"/>
        <family val="1"/>
      </rPr>
      <t>AC Resistance</t>
    </r>
  </si>
  <si>
    <r>
      <t xml:space="preserve">= = = = Akhir dari Sertifikat / </t>
    </r>
    <r>
      <rPr>
        <b/>
        <i/>
        <sz val="11"/>
        <rFont val="Times New Roman"/>
        <family val="1"/>
      </rPr>
      <t>End of Certificate</t>
    </r>
    <r>
      <rPr>
        <b/>
        <sz val="11"/>
        <rFont val="Times New Roman"/>
        <family val="1"/>
      </rPr>
      <t xml:space="preserve"> = = =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</si>
</sst>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\ 00\ \ \ "/>
    <numFmt numFmtId="165" formatCode="0.00000"/>
    <numFmt numFmtId="166" formatCode="0.0000\ \ \ \ \ "/>
    <numFmt numFmtId="167" formatCode="0.000\ 000\ 0"/>
    <numFmt numFmtId="168" formatCode="0.000\ 000\ \ "/>
    <numFmt numFmtId="169" formatCode="0.0000"/>
    <numFmt numFmtId="170" formatCode="0.0\ 000\ \ "/>
    <numFmt numFmtId="171" formatCode="0.000\ \ \ \ \ \ "/>
    <numFmt numFmtId="172" formatCode="0.0000\ \ \ "/>
    <numFmt numFmtId="173" formatCode="0.000000"/>
    <numFmt numFmtId="174" formatCode="0.00.E+00"/>
    <numFmt numFmtId="175" formatCode="0.0.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2"/>
      <color rgb="FFFF0000"/>
      <name val="Times New Roman"/>
      <family val="1"/>
    </font>
    <font>
      <sz val="10"/>
      <name val="Arial"/>
      <family val="2"/>
    </font>
    <font>
      <b/>
      <i/>
      <sz val="10"/>
      <color rgb="FFFF0000"/>
      <name val="Times New Roman"/>
      <family val="1"/>
    </font>
    <font>
      <b/>
      <i/>
      <sz val="10"/>
      <name val="Times New Roman"/>
      <family val="1"/>
    </font>
    <font>
      <b/>
      <sz val="10"/>
      <color theme="1"/>
      <name val="Courier New"/>
      <family val="3"/>
    </font>
    <font>
      <b/>
      <i/>
      <sz val="9"/>
      <color theme="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1"/>
      <name val="Calibri"/>
      <family val="2"/>
      <scheme val="minor"/>
    </font>
    <font>
      <i/>
      <sz val="10"/>
      <color theme="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u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9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9" fillId="0" borderId="0"/>
  </cellStyleXfs>
  <cellXfs count="98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8" fillId="0" borderId="0" xfId="1" applyFont="1" applyAlignment="1">
      <alignment vertical="center"/>
    </xf>
    <xf numFmtId="0" fontId="5" fillId="0" borderId="0" xfId="2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2" applyFont="1" applyAlignment="1">
      <alignment vertical="center"/>
    </xf>
    <xf numFmtId="0" fontId="12" fillId="0" borderId="0" xfId="0" applyFont="1"/>
    <xf numFmtId="165" fontId="12" fillId="0" borderId="0" xfId="0" applyNumberFormat="1" applyFont="1" applyAlignment="1">
      <alignment horizontal="right" vertical="center"/>
    </xf>
    <xf numFmtId="166" fontId="12" fillId="0" borderId="0" xfId="0" applyNumberFormat="1" applyFont="1" applyAlignment="1">
      <alignment horizontal="right" vertical="center"/>
    </xf>
    <xf numFmtId="167" fontId="12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12" fillId="0" borderId="0" xfId="0" applyNumberFormat="1" applyFont="1"/>
    <xf numFmtId="168" fontId="12" fillId="0" borderId="0" xfId="0" applyNumberFormat="1" applyFont="1" applyAlignment="1">
      <alignment horizontal="right" vertical="center"/>
    </xf>
    <xf numFmtId="169" fontId="12" fillId="0" borderId="0" xfId="0" applyNumberFormat="1" applyFont="1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170" fontId="12" fillId="0" borderId="0" xfId="0" applyNumberFormat="1" applyFont="1" applyAlignment="1">
      <alignment horizontal="right" vertical="center"/>
    </xf>
    <xf numFmtId="0" fontId="13" fillId="0" borderId="0" xfId="3" applyFont="1" applyAlignment="1">
      <alignment horizontal="left"/>
    </xf>
    <xf numFmtId="0" fontId="13" fillId="0" borderId="0" xfId="3" applyFont="1" applyAlignment="1">
      <alignment horizontal="center"/>
    </xf>
    <xf numFmtId="0" fontId="1" fillId="0" borderId="0" xfId="4"/>
    <xf numFmtId="0" fontId="14" fillId="0" borderId="0" xfId="5" quotePrefix="1" applyFont="1" applyAlignment="1">
      <alignment vertical="center"/>
    </xf>
    <xf numFmtId="0" fontId="15" fillId="0" borderId="0" xfId="5" quotePrefix="1" applyFont="1" applyAlignment="1">
      <alignment vertical="center"/>
    </xf>
    <xf numFmtId="0" fontId="2" fillId="0" borderId="0" xfId="5" applyFont="1" applyAlignment="1">
      <alignment vertical="center"/>
    </xf>
    <xf numFmtId="0" fontId="1" fillId="0" borderId="0" xfId="5" applyAlignment="1">
      <alignment vertical="center"/>
    </xf>
    <xf numFmtId="0" fontId="16" fillId="0" borderId="0" xfId="0" applyFont="1"/>
    <xf numFmtId="0" fontId="16" fillId="0" borderId="0" xfId="5" applyFont="1" applyAlignment="1">
      <alignment vertical="center"/>
    </xf>
    <xf numFmtId="0" fontId="16" fillId="0" borderId="0" xfId="4" applyFont="1"/>
    <xf numFmtId="0" fontId="17" fillId="0" borderId="0" xfId="5" quotePrefix="1" applyFont="1" applyAlignment="1">
      <alignment vertical="center"/>
    </xf>
    <xf numFmtId="0" fontId="14" fillId="0" borderId="0" xfId="6" applyFont="1"/>
    <xf numFmtId="0" fontId="3" fillId="0" borderId="0" xfId="5" applyFont="1"/>
    <xf numFmtId="0" fontId="4" fillId="0" borderId="0" xfId="6" applyFont="1"/>
    <xf numFmtId="0" fontId="4" fillId="0" borderId="0" xfId="7" applyFont="1" applyAlignment="1">
      <alignment horizontal="center" vertical="center"/>
    </xf>
    <xf numFmtId="171" fontId="12" fillId="0" borderId="0" xfId="0" applyNumberFormat="1" applyFont="1" applyAlignment="1">
      <alignment horizontal="right" vertical="center"/>
    </xf>
    <xf numFmtId="172" fontId="12" fillId="0" borderId="0" xfId="0" applyNumberFormat="1" applyFont="1"/>
    <xf numFmtId="0" fontId="19" fillId="0" borderId="0" xfId="0" applyFont="1"/>
    <xf numFmtId="0" fontId="20" fillId="0" borderId="0" xfId="0" applyFont="1"/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right" vertical="center"/>
    </xf>
    <xf numFmtId="173" fontId="0" fillId="0" borderId="0" xfId="0" applyNumberFormat="1"/>
    <xf numFmtId="174" fontId="0" fillId="0" borderId="0" xfId="0" applyNumberFormat="1"/>
    <xf numFmtId="11" fontId="0" fillId="0" borderId="0" xfId="0" applyNumberFormat="1"/>
    <xf numFmtId="165" fontId="0" fillId="0" borderId="16" xfId="0" applyNumberFormat="1" applyBorder="1" applyAlignment="1">
      <alignment horizontal="right" vertical="center"/>
    </xf>
    <xf numFmtId="0" fontId="0" fillId="0" borderId="16" xfId="0" applyBorder="1"/>
    <xf numFmtId="11" fontId="0" fillId="0" borderId="0" xfId="0" applyNumberFormat="1" applyAlignment="1">
      <alignment horizontal="right"/>
    </xf>
    <xf numFmtId="169" fontId="0" fillId="0" borderId="0" xfId="0" applyNumberFormat="1"/>
    <xf numFmtId="175" fontId="0" fillId="0" borderId="16" xfId="0" applyNumberFormat="1" applyBorder="1" applyAlignment="1">
      <alignment horizontal="right" vertical="center"/>
    </xf>
    <xf numFmtId="11" fontId="0" fillId="0" borderId="16" xfId="0" applyNumberFormat="1" applyBorder="1"/>
    <xf numFmtId="175" fontId="0" fillId="0" borderId="0" xfId="0" applyNumberFormat="1"/>
    <xf numFmtId="165" fontId="0" fillId="0" borderId="0" xfId="0" applyNumberFormat="1" applyAlignment="1">
      <alignment horizontal="right" vertical="center"/>
    </xf>
    <xf numFmtId="165" fontId="0" fillId="0" borderId="0" xfId="0" applyNumberFormat="1"/>
    <xf numFmtId="175" fontId="0" fillId="0" borderId="0" xfId="0" applyNumberFormat="1" applyAlignment="1">
      <alignment horizontal="right" vertical="center"/>
    </xf>
    <xf numFmtId="0" fontId="0" fillId="0" borderId="11" xfId="0" applyBorder="1" applyAlignment="1">
      <alignment vertical="center"/>
    </xf>
    <xf numFmtId="174" fontId="0" fillId="0" borderId="0" xfId="0" applyNumberFormat="1" applyAlignment="1">
      <alignment horizontal="right"/>
    </xf>
    <xf numFmtId="1" fontId="12" fillId="0" borderId="0" xfId="0" applyNumberFormat="1" applyFont="1"/>
    <xf numFmtId="1" fontId="12" fillId="0" borderId="1" xfId="0" applyNumberFormat="1" applyFont="1" applyBorder="1"/>
    <xf numFmtId="165" fontId="12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8" fillId="0" borderId="3" xfId="7" quotePrefix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8">
    <cellStyle name="Normal" xfId="0" builtinId="0"/>
    <cellStyle name="Normal 13" xfId="5" xr:uid="{AA8481B5-5674-4496-A8C8-F36F084775CE}"/>
    <cellStyle name="Normal 2 3 3 2" xfId="7" xr:uid="{DBAC9EF3-BF4F-4BD9-8B1E-BF97C59465C9}"/>
    <cellStyle name="Normal 3 60" xfId="4" xr:uid="{86A511B4-081F-4EFE-A305-D6BA215F0717}"/>
    <cellStyle name="Normal 4 12 2 2 2 2 3 4" xfId="1" xr:uid="{C3EADD68-E533-48AE-B756-2EE9166A16A3}"/>
    <cellStyle name="Normal 4 12 3 3 2" xfId="6" xr:uid="{7D80FAC7-70A6-4F62-9006-216C592AC835}"/>
    <cellStyle name="Normal 4 2 2" xfId="3" xr:uid="{FFC5FB81-69C3-4B99-A18C-A436F2FBE902}"/>
    <cellStyle name="Normal 9 3" xfId="2" xr:uid="{6513E156-ED09-4AAF-AC86-065D3D3559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6330-2A21-4A76-AB00-12F4F0640719}">
  <dimension ref="A1:BU34"/>
  <sheetViews>
    <sheetView workbookViewId="0">
      <selection activeCell="BA33" sqref="BA33"/>
    </sheetView>
  </sheetViews>
  <sheetFormatPr defaultRowHeight="15" x14ac:dyDescent="0.25"/>
  <cols>
    <col min="1" max="1" width="11.5703125" customWidth="1"/>
    <col min="3" max="3" width="8.85546875" bestFit="1" customWidth="1"/>
    <col min="4" max="4" width="11.28515625" customWidth="1"/>
    <col min="5" max="5" width="9.7109375" customWidth="1"/>
    <col min="6" max="6" width="10.42578125" customWidth="1"/>
    <col min="7" max="7" width="5.42578125" customWidth="1"/>
    <col min="8" max="8" width="12.140625" customWidth="1"/>
    <col min="9" max="9" width="6.5703125" customWidth="1"/>
    <col min="10" max="10" width="14.28515625" customWidth="1"/>
    <col min="11" max="11" width="6.28515625" customWidth="1"/>
    <col min="12" max="12" width="12.85546875" customWidth="1"/>
    <col min="13" max="13" width="9.85546875" customWidth="1"/>
    <col min="15" max="15" width="11.85546875" bestFit="1" customWidth="1"/>
    <col min="16" max="16" width="7.42578125" customWidth="1"/>
    <col min="17" max="17" width="11.85546875" bestFit="1" customWidth="1"/>
    <col min="18" max="18" width="7.42578125" customWidth="1"/>
    <col min="19" max="19" width="11.42578125" customWidth="1"/>
    <col min="20" max="20" width="6.85546875" customWidth="1"/>
    <col min="21" max="21" width="11.85546875" customWidth="1"/>
    <col min="22" max="22" width="7.140625" customWidth="1"/>
    <col min="23" max="23" width="12" customWidth="1"/>
    <col min="24" max="24" width="7.140625" customWidth="1"/>
    <col min="25" max="25" width="11.85546875" bestFit="1" customWidth="1"/>
    <col min="27" max="27" width="10" customWidth="1"/>
    <col min="28" max="28" width="6.85546875" customWidth="1"/>
    <col min="30" max="30" width="11" customWidth="1"/>
    <col min="31" max="31" width="6.42578125" customWidth="1"/>
    <col min="32" max="32" width="10.85546875" style="44" customWidth="1"/>
    <col min="33" max="33" width="5.42578125" customWidth="1"/>
    <col min="34" max="34" width="12.140625" bestFit="1" customWidth="1"/>
    <col min="36" max="36" width="11.85546875" customWidth="1"/>
    <col min="37" max="37" width="6.7109375" customWidth="1"/>
    <col min="42" max="42" width="10.42578125" customWidth="1"/>
    <col min="43" max="43" width="7.42578125" customWidth="1"/>
    <col min="45" max="45" width="10.7109375" customWidth="1"/>
    <col min="46" max="46" width="5.7109375" customWidth="1"/>
    <col min="47" max="47" width="10.5703125" customWidth="1"/>
    <col min="48" max="48" width="7" customWidth="1"/>
    <col min="49" max="49" width="9.85546875" customWidth="1"/>
    <col min="50" max="50" width="6.5703125" customWidth="1"/>
    <col min="51" max="51" width="10.85546875" customWidth="1"/>
    <col min="52" max="52" width="6.5703125" customWidth="1"/>
    <col min="53" max="53" width="9.140625" customWidth="1"/>
    <col min="54" max="54" width="7.42578125" customWidth="1"/>
    <col min="63" max="63" width="11.5703125" bestFit="1" customWidth="1"/>
    <col min="64" max="64" width="11.140625" bestFit="1" customWidth="1"/>
    <col min="66" max="66" width="11.140625" bestFit="1" customWidth="1"/>
    <col min="67" max="67" width="10.42578125" customWidth="1"/>
    <col min="68" max="68" width="13.5703125" customWidth="1"/>
    <col min="69" max="69" width="10.140625" customWidth="1"/>
    <col min="70" max="70" width="8.140625" customWidth="1"/>
    <col min="72" max="72" width="10" customWidth="1"/>
    <col min="73" max="73" width="8.140625" customWidth="1"/>
  </cols>
  <sheetData>
    <row r="1" spans="1:73" ht="15.75" x14ac:dyDescent="0.25">
      <c r="A1" s="40" t="s">
        <v>50</v>
      </c>
      <c r="B1" s="41"/>
      <c r="C1" s="41"/>
      <c r="D1" s="41"/>
      <c r="E1" s="41"/>
      <c r="F1" s="41"/>
      <c r="O1" s="69" t="s">
        <v>51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1"/>
      <c r="AD1" s="69" t="s">
        <v>52</v>
      </c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1"/>
      <c r="AS1" s="72" t="s">
        <v>53</v>
      </c>
      <c r="AT1" s="72"/>
      <c r="AU1" s="72"/>
      <c r="AV1" s="72"/>
      <c r="AW1" s="72"/>
      <c r="AX1" s="72"/>
      <c r="AY1" s="72"/>
      <c r="AZ1" s="72"/>
      <c r="BA1" s="72"/>
      <c r="BB1" s="72"/>
    </row>
    <row r="2" spans="1:73" ht="14.45" customHeight="1" x14ac:dyDescent="0.25">
      <c r="A2" s="73" t="s">
        <v>54</v>
      </c>
      <c r="B2" s="75" t="s">
        <v>55</v>
      </c>
      <c r="C2" s="75"/>
      <c r="D2" s="76" t="s">
        <v>56</v>
      </c>
      <c r="E2" s="77"/>
      <c r="F2" s="42"/>
      <c r="G2" s="43"/>
      <c r="H2" s="80" t="s">
        <v>57</v>
      </c>
      <c r="I2" s="80"/>
      <c r="J2" s="80" t="s">
        <v>58</v>
      </c>
      <c r="K2" s="80"/>
      <c r="L2" s="80" t="s">
        <v>59</v>
      </c>
      <c r="M2" s="80"/>
      <c r="O2" s="81" t="s">
        <v>60</v>
      </c>
      <c r="P2" s="82"/>
      <c r="Q2" s="81" t="s">
        <v>61</v>
      </c>
      <c r="R2" s="82"/>
      <c r="S2" s="81" t="s">
        <v>62</v>
      </c>
      <c r="T2" s="82"/>
      <c r="U2" s="81" t="s">
        <v>63</v>
      </c>
      <c r="V2" s="82"/>
      <c r="W2" s="81" t="s">
        <v>64</v>
      </c>
      <c r="X2" s="82"/>
      <c r="Y2" s="81" t="s">
        <v>65</v>
      </c>
      <c r="Z2" s="82"/>
      <c r="AA2" s="65" t="s">
        <v>66</v>
      </c>
      <c r="AB2" s="66"/>
      <c r="AD2" s="65" t="s">
        <v>67</v>
      </c>
      <c r="AE2" s="66"/>
      <c r="AF2" s="65" t="s">
        <v>68</v>
      </c>
      <c r="AG2" s="66"/>
      <c r="AH2" s="65" t="s">
        <v>69</v>
      </c>
      <c r="AI2" s="66"/>
      <c r="AJ2" s="65" t="s">
        <v>70</v>
      </c>
      <c r="AK2" s="66"/>
      <c r="AL2" s="65" t="s">
        <v>71</v>
      </c>
      <c r="AM2" s="66"/>
      <c r="AN2" s="65" t="s">
        <v>65</v>
      </c>
      <c r="AO2" s="66"/>
      <c r="AP2" s="65" t="s">
        <v>66</v>
      </c>
      <c r="AQ2" s="66"/>
      <c r="AS2" s="65" t="s">
        <v>72</v>
      </c>
      <c r="AT2" s="66"/>
      <c r="AU2" s="65" t="s">
        <v>73</v>
      </c>
      <c r="AV2" s="66"/>
      <c r="AW2" s="65" t="s">
        <v>74</v>
      </c>
      <c r="AX2" s="66"/>
      <c r="AY2" s="80" t="s">
        <v>75</v>
      </c>
      <c r="AZ2" s="80"/>
      <c r="BA2" s="65" t="s">
        <v>66</v>
      </c>
      <c r="BB2" s="66"/>
      <c r="BD2" s="80" t="s">
        <v>76</v>
      </c>
      <c r="BE2" s="80"/>
      <c r="BF2" s="80" t="s">
        <v>77</v>
      </c>
      <c r="BG2" s="80"/>
      <c r="BH2" s="80" t="s">
        <v>78</v>
      </c>
      <c r="BI2" s="80"/>
      <c r="BK2" s="65" t="s">
        <v>79</v>
      </c>
      <c r="BL2" s="66"/>
      <c r="BM2" s="65" t="s">
        <v>79</v>
      </c>
      <c r="BN2" s="66"/>
      <c r="BO2" s="65" t="s">
        <v>79</v>
      </c>
      <c r="BP2" s="66"/>
      <c r="BQ2" s="80" t="s">
        <v>80</v>
      </c>
      <c r="BR2" s="80"/>
      <c r="BS2" s="80" t="s">
        <v>81</v>
      </c>
      <c r="BT2" s="80" t="s">
        <v>82</v>
      </c>
      <c r="BU2" s="80"/>
    </row>
    <row r="3" spans="1:73" x14ac:dyDescent="0.25">
      <c r="A3" s="74"/>
      <c r="B3" s="75"/>
      <c r="C3" s="75"/>
      <c r="D3" s="78"/>
      <c r="E3" s="79"/>
      <c r="F3" s="42"/>
      <c r="G3" s="43"/>
      <c r="H3" s="80"/>
      <c r="I3" s="80"/>
      <c r="J3" s="80"/>
      <c r="K3" s="80"/>
      <c r="L3" s="80"/>
      <c r="M3" s="80"/>
      <c r="O3" s="67"/>
      <c r="P3" s="68"/>
      <c r="Q3" s="67"/>
      <c r="R3" s="68"/>
      <c r="S3" s="67"/>
      <c r="T3" s="68"/>
      <c r="U3" s="67"/>
      <c r="V3" s="68"/>
      <c r="W3" s="67"/>
      <c r="X3" s="68"/>
      <c r="Y3" s="67"/>
      <c r="Z3" s="68"/>
      <c r="AA3" s="67"/>
      <c r="AB3" s="68"/>
      <c r="AD3" s="67"/>
      <c r="AE3" s="68"/>
      <c r="AF3" s="67"/>
      <c r="AG3" s="68"/>
      <c r="AH3" s="67"/>
      <c r="AI3" s="68"/>
      <c r="AJ3" s="67"/>
      <c r="AK3" s="68"/>
      <c r="AL3" s="67"/>
      <c r="AM3" s="68"/>
      <c r="AN3" s="67"/>
      <c r="AO3" s="68"/>
      <c r="AP3" s="67"/>
      <c r="AQ3" s="68"/>
      <c r="AS3" s="67"/>
      <c r="AT3" s="68"/>
      <c r="AU3" s="67"/>
      <c r="AV3" s="68"/>
      <c r="AW3" s="67"/>
      <c r="AX3" s="68"/>
      <c r="AY3" s="80"/>
      <c r="AZ3" s="80"/>
      <c r="BA3" s="67"/>
      <c r="BB3" s="68"/>
      <c r="BD3" s="80"/>
      <c r="BE3" s="80"/>
      <c r="BF3" s="80"/>
      <c r="BG3" s="80"/>
      <c r="BH3" s="80"/>
      <c r="BI3" s="80"/>
      <c r="BK3" s="67"/>
      <c r="BL3" s="68"/>
      <c r="BM3" s="67"/>
      <c r="BN3" s="68"/>
      <c r="BO3" s="67"/>
      <c r="BP3" s="68"/>
      <c r="BQ3" s="80"/>
      <c r="BR3" s="80"/>
      <c r="BS3" s="80"/>
      <c r="BT3" s="80"/>
      <c r="BU3" s="80"/>
    </row>
    <row r="4" spans="1:73" x14ac:dyDescent="0.25">
      <c r="A4" s="44" t="s">
        <v>83</v>
      </c>
      <c r="B4">
        <v>3</v>
      </c>
      <c r="C4" t="s">
        <v>13</v>
      </c>
      <c r="D4">
        <v>10.000579999999999</v>
      </c>
      <c r="E4" t="s">
        <v>84</v>
      </c>
      <c r="H4" s="45">
        <v>29.956959999999999</v>
      </c>
      <c r="I4" t="s">
        <v>85</v>
      </c>
      <c r="J4">
        <v>-3.4031966975231931E-4</v>
      </c>
      <c r="K4" t="s">
        <v>85</v>
      </c>
      <c r="L4" s="46">
        <v>1.0026766205388471</v>
      </c>
      <c r="M4" t="s">
        <v>86</v>
      </c>
      <c r="O4" s="47">
        <v>2.3573289969775133E-4</v>
      </c>
      <c r="P4" t="s">
        <v>85</v>
      </c>
      <c r="Q4" s="48">
        <v>2.8867513459481293E-6</v>
      </c>
      <c r="R4" t="s">
        <v>85</v>
      </c>
      <c r="S4" s="47">
        <v>2.579202763733775E-4</v>
      </c>
      <c r="T4" t="s">
        <v>85</v>
      </c>
      <c r="U4" s="47">
        <v>1.0443330600324028E-4</v>
      </c>
      <c r="V4" t="s">
        <v>85</v>
      </c>
      <c r="W4">
        <v>1.3836527136082283E-5</v>
      </c>
      <c r="X4" t="s">
        <v>85</v>
      </c>
      <c r="Y4">
        <v>1E-3</v>
      </c>
      <c r="Z4" t="s">
        <v>85</v>
      </c>
      <c r="AA4" s="49">
        <v>1.0645181854640703E-3</v>
      </c>
      <c r="AB4" s="50" t="s">
        <v>85</v>
      </c>
      <c r="AD4" s="47">
        <v>6.7483331275213144E-5</v>
      </c>
      <c r="AE4" s="47" t="s">
        <v>85</v>
      </c>
      <c r="AF4" s="51">
        <v>2.8867513459481293E-6</v>
      </c>
      <c r="AG4" t="s">
        <v>85</v>
      </c>
      <c r="AH4" s="52">
        <v>6.8520549763281834E-4</v>
      </c>
      <c r="AI4" s="52" t="s">
        <v>85</v>
      </c>
      <c r="AJ4" s="47">
        <v>2.3735693710800777E-4</v>
      </c>
      <c r="AK4" t="s">
        <v>85</v>
      </c>
      <c r="AL4" s="83" t="s">
        <v>87</v>
      </c>
      <c r="AM4" s="83"/>
      <c r="AN4">
        <v>1E-3</v>
      </c>
      <c r="AO4" t="s">
        <v>85</v>
      </c>
      <c r="AP4" s="53">
        <v>1.2370962868398184E-3</v>
      </c>
      <c r="AQ4" s="50" t="s">
        <v>85</v>
      </c>
      <c r="AS4" s="47">
        <v>1E-4</v>
      </c>
      <c r="AT4" t="s">
        <v>84</v>
      </c>
      <c r="AU4" s="47">
        <v>5.7738375550523888E-4</v>
      </c>
      <c r="AV4" t="s">
        <v>84</v>
      </c>
      <c r="AW4" s="48">
        <v>5.7738375550523881E-5</v>
      </c>
      <c r="AX4" t="s">
        <v>84</v>
      </c>
      <c r="AY4" s="48">
        <v>5.3573506135924496E-6</v>
      </c>
      <c r="AZ4" s="48" t="s">
        <v>84</v>
      </c>
      <c r="BA4" s="53">
        <v>5.9727248583719625E-4</v>
      </c>
      <c r="BB4" s="54" t="s">
        <v>84</v>
      </c>
      <c r="BD4">
        <v>-3.3470953373194251E-2</v>
      </c>
      <c r="BE4" t="s">
        <v>88</v>
      </c>
      <c r="BF4">
        <v>0.33383539620681768</v>
      </c>
      <c r="BG4" t="s">
        <v>88</v>
      </c>
      <c r="BH4">
        <v>0.10026184686676644</v>
      </c>
      <c r="BI4" t="s">
        <v>89</v>
      </c>
      <c r="BK4">
        <v>-3.5630438550585247E-5</v>
      </c>
      <c r="BL4" t="s">
        <v>90</v>
      </c>
      <c r="BM4" s="55">
        <v>4.1298652906315375E-4</v>
      </c>
      <c r="BN4" t="s">
        <v>90</v>
      </c>
      <c r="BO4" s="55">
        <v>5.98836425127419E-5</v>
      </c>
      <c r="BP4" t="s">
        <v>90</v>
      </c>
      <c r="BQ4" s="56">
        <v>4.2882389136668402E-4</v>
      </c>
      <c r="BR4" t="s">
        <v>86</v>
      </c>
      <c r="BS4" s="44">
        <v>2</v>
      </c>
      <c r="BT4" s="57">
        <f>BQ4*BS4</f>
        <v>8.5764778273336804E-4</v>
      </c>
      <c r="BU4" t="s">
        <v>86</v>
      </c>
    </row>
    <row r="5" spans="1:73" x14ac:dyDescent="0.25">
      <c r="A5" s="44" t="s">
        <v>91</v>
      </c>
      <c r="H5" s="45">
        <v>3.0038579999999997</v>
      </c>
      <c r="I5" t="s">
        <v>85</v>
      </c>
      <c r="J5">
        <v>-3.5198496476673472E-4</v>
      </c>
      <c r="K5" t="s">
        <v>85</v>
      </c>
      <c r="O5" s="47"/>
      <c r="Q5" s="48"/>
      <c r="S5" s="47"/>
      <c r="U5" s="47"/>
      <c r="AA5" s="56"/>
      <c r="AD5" s="47"/>
      <c r="AE5" s="47"/>
      <c r="AF5" s="51"/>
      <c r="AL5" s="84"/>
      <c r="AM5" s="84"/>
      <c r="AP5" s="58"/>
      <c r="AS5" s="47"/>
      <c r="AU5" s="47"/>
      <c r="AY5" s="48"/>
      <c r="AZ5" s="48"/>
      <c r="BA5" s="58"/>
      <c r="BB5" s="48"/>
      <c r="BM5" s="55"/>
      <c r="BO5" s="55"/>
      <c r="BQ5" s="57"/>
    </row>
    <row r="6" spans="1:73" x14ac:dyDescent="0.25">
      <c r="A6" s="44" t="s">
        <v>83</v>
      </c>
      <c r="B6">
        <v>-3</v>
      </c>
      <c r="C6" t="s">
        <v>13</v>
      </c>
      <c r="D6">
        <v>10.000579999999999</v>
      </c>
      <c r="E6" t="s">
        <v>84</v>
      </c>
      <c r="H6" s="45">
        <v>-29.981261999999997</v>
      </c>
      <c r="I6" t="s">
        <v>85</v>
      </c>
      <c r="J6">
        <v>1.0608689042842364E-3</v>
      </c>
      <c r="K6" t="s">
        <v>85</v>
      </c>
      <c r="L6" s="46">
        <v>0.99685257521024351</v>
      </c>
      <c r="M6" t="s">
        <v>86</v>
      </c>
      <c r="O6" s="47">
        <v>1.8131188598669178E-4</v>
      </c>
      <c r="P6" t="s">
        <v>85</v>
      </c>
      <c r="Q6" s="48">
        <v>2.8867513459481293E-6</v>
      </c>
      <c r="R6" t="s">
        <v>85</v>
      </c>
      <c r="S6" s="47">
        <v>2.5827894700169356E-4</v>
      </c>
      <c r="T6" t="s">
        <v>85</v>
      </c>
      <c r="U6" s="47">
        <v>1.0447118907209325E-4</v>
      </c>
      <c r="V6" t="s">
        <v>85</v>
      </c>
      <c r="W6">
        <v>1.3847751749075758E-5</v>
      </c>
      <c r="X6" t="s">
        <v>85</v>
      </c>
      <c r="Y6">
        <v>1E-3</v>
      </c>
      <c r="Z6" t="s">
        <v>85</v>
      </c>
      <c r="AA6" s="56">
        <v>1.0538957905658079E-3</v>
      </c>
      <c r="AB6" t="s">
        <v>85</v>
      </c>
      <c r="AD6" s="47">
        <v>5.1244511901231967E-5</v>
      </c>
      <c r="AE6" s="47" t="s">
        <v>85</v>
      </c>
      <c r="AF6" s="51">
        <v>2.8867513459481293E-6</v>
      </c>
      <c r="AG6" t="s">
        <v>85</v>
      </c>
      <c r="AH6" s="52">
        <v>6.8228544730457308E-4</v>
      </c>
      <c r="AI6" s="52" t="s">
        <v>85</v>
      </c>
      <c r="AJ6" s="47">
        <v>2.3732337319651859E-4</v>
      </c>
      <c r="AK6" t="s">
        <v>85</v>
      </c>
      <c r="AL6" s="84"/>
      <c r="AM6" s="84"/>
      <c r="AN6">
        <v>1E-3</v>
      </c>
      <c r="AO6" t="s">
        <v>85</v>
      </c>
      <c r="AP6" s="58">
        <v>1.2346943542441199E-3</v>
      </c>
      <c r="AQ6" t="s">
        <v>85</v>
      </c>
      <c r="AS6" s="47">
        <v>1E-4</v>
      </c>
      <c r="AT6" t="s">
        <v>84</v>
      </c>
      <c r="AU6" s="47">
        <v>5.7738375550523888E-4</v>
      </c>
      <c r="AV6" t="s">
        <v>84</v>
      </c>
      <c r="AW6" s="48">
        <v>5.7738375550523881E-5</v>
      </c>
      <c r="AX6" t="s">
        <v>84</v>
      </c>
      <c r="AY6" s="48">
        <v>5.3573506135924496E-6</v>
      </c>
      <c r="AZ6" s="48" t="s">
        <v>84</v>
      </c>
      <c r="BA6" s="58">
        <v>5.9727248583719625E-4</v>
      </c>
      <c r="BB6" s="48" t="s">
        <v>84</v>
      </c>
      <c r="BD6">
        <v>3.325036315971542E-2</v>
      </c>
      <c r="BE6" t="s">
        <v>88</v>
      </c>
      <c r="BF6">
        <v>-0.33357281214592366</v>
      </c>
      <c r="BG6" t="s">
        <v>88</v>
      </c>
      <c r="BH6">
        <v>9.9679476111409898E-2</v>
      </c>
      <c r="BI6" t="s">
        <v>89</v>
      </c>
      <c r="BK6">
        <v>3.5042417768808494E-5</v>
      </c>
      <c r="BL6" t="s">
        <v>90</v>
      </c>
      <c r="BM6" s="55">
        <v>-4.1186046788590629E-4</v>
      </c>
      <c r="BN6" t="s">
        <v>90</v>
      </c>
      <c r="BO6" s="55">
        <v>5.953580848401121E-5</v>
      </c>
      <c r="BP6" t="s">
        <v>90</v>
      </c>
      <c r="BQ6" s="56">
        <v>4.2761409044969498E-4</v>
      </c>
      <c r="BR6" t="s">
        <v>86</v>
      </c>
      <c r="BS6" s="44">
        <v>2</v>
      </c>
      <c r="BT6" s="57">
        <f>BQ6*BS6</f>
        <v>8.5522818089938996E-4</v>
      </c>
      <c r="BU6" t="s">
        <v>86</v>
      </c>
    </row>
    <row r="7" spans="1:73" x14ac:dyDescent="0.25">
      <c r="A7" s="44" t="s">
        <v>91</v>
      </c>
      <c r="H7" s="45">
        <v>-2.9881460000000004</v>
      </c>
      <c r="I7" t="s">
        <v>85</v>
      </c>
      <c r="J7">
        <v>-2.6474246231885713E-4</v>
      </c>
      <c r="K7" t="s">
        <v>85</v>
      </c>
      <c r="L7" s="46"/>
      <c r="O7" s="47"/>
      <c r="Q7" s="48"/>
      <c r="S7" s="47"/>
      <c r="U7" s="47"/>
      <c r="AA7" s="56"/>
      <c r="AD7" s="47"/>
      <c r="AE7" s="47"/>
      <c r="AF7" s="51"/>
      <c r="AL7" s="84"/>
      <c r="AM7" s="84"/>
      <c r="AP7" s="58"/>
      <c r="AS7" s="47"/>
      <c r="AU7" s="47"/>
      <c r="AY7" s="48"/>
      <c r="AZ7" s="48"/>
      <c r="BA7" s="58"/>
      <c r="BB7" s="48"/>
      <c r="BM7" s="55"/>
      <c r="BO7" s="55"/>
      <c r="BQ7" s="57"/>
    </row>
    <row r="8" spans="1:73" x14ac:dyDescent="0.25">
      <c r="A8" s="44" t="s">
        <v>83</v>
      </c>
      <c r="B8">
        <v>15</v>
      </c>
      <c r="C8" t="s">
        <v>13</v>
      </c>
      <c r="D8">
        <v>0.99989700000000004</v>
      </c>
      <c r="E8" t="s">
        <v>84</v>
      </c>
      <c r="H8" s="45">
        <v>14.988461999999998</v>
      </c>
      <c r="I8" t="s">
        <v>85</v>
      </c>
      <c r="J8">
        <v>7.5175339579740871E-5</v>
      </c>
      <c r="K8" t="s">
        <v>85</v>
      </c>
      <c r="L8" s="46">
        <v>0.99980744812478495</v>
      </c>
      <c r="M8" t="s">
        <v>86</v>
      </c>
      <c r="O8" s="47">
        <v>3.4842502780201834E-5</v>
      </c>
      <c r="P8" t="s">
        <v>85</v>
      </c>
      <c r="Q8" s="48">
        <v>2.8867513459481293E-6</v>
      </c>
      <c r="R8" t="s">
        <v>85</v>
      </c>
      <c r="S8" s="47">
        <v>2.0747265243496637E-4</v>
      </c>
      <c r="T8" t="s">
        <v>85</v>
      </c>
      <c r="U8" s="47">
        <v>8.1099726859146457E-5</v>
      </c>
      <c r="V8" t="s">
        <v>85</v>
      </c>
      <c r="W8">
        <v>6.9228740563507819E-6</v>
      </c>
      <c r="X8" t="s">
        <v>85</v>
      </c>
      <c r="Y8">
        <v>1E-3</v>
      </c>
      <c r="Z8" t="s">
        <v>92</v>
      </c>
      <c r="AA8" s="56">
        <v>1.0251303949857062E-3</v>
      </c>
      <c r="AB8" t="s">
        <v>85</v>
      </c>
      <c r="AD8" s="47">
        <v>7.6354436675487891E-5</v>
      </c>
      <c r="AE8" s="47" t="s">
        <v>85</v>
      </c>
      <c r="AF8" s="51">
        <v>2.8867513459481293E-6</v>
      </c>
      <c r="AG8" t="s">
        <v>85</v>
      </c>
      <c r="AH8" s="52">
        <v>7.877571289630304E-4</v>
      </c>
      <c r="AI8" s="52" t="s">
        <v>85</v>
      </c>
      <c r="AJ8" s="47">
        <v>2.629570073866833E-4</v>
      </c>
      <c r="AK8" t="s">
        <v>85</v>
      </c>
      <c r="AL8" s="84"/>
      <c r="AM8" s="84"/>
      <c r="AN8">
        <v>1E-3</v>
      </c>
      <c r="AO8" t="s">
        <v>85</v>
      </c>
      <c r="AP8" s="58">
        <v>1.3021313356567383E-3</v>
      </c>
      <c r="AQ8" t="s">
        <v>85</v>
      </c>
      <c r="AS8" s="47">
        <v>3.0000000000000001E-5</v>
      </c>
      <c r="AT8" t="s">
        <v>84</v>
      </c>
      <c r="AU8" s="47">
        <v>2.8864540105594965E-4</v>
      </c>
      <c r="AV8" t="s">
        <v>84</v>
      </c>
      <c r="AW8" s="48">
        <v>1.731872406335698E-5</v>
      </c>
      <c r="AX8" t="s">
        <v>84</v>
      </c>
      <c r="AY8" s="48">
        <v>1.3391220325419252E-6</v>
      </c>
      <c r="AZ8" s="48" t="s">
        <v>84</v>
      </c>
      <c r="BA8" s="58">
        <v>2.922634068811057E-4</v>
      </c>
      <c r="BB8" s="48" t="s">
        <v>84</v>
      </c>
      <c r="BD8">
        <v>-6.6704804907162893E-2</v>
      </c>
      <c r="BE8" t="s">
        <v>88</v>
      </c>
      <c r="BF8">
        <v>6.6710779597966105E-2</v>
      </c>
      <c r="BG8" t="s">
        <v>88</v>
      </c>
      <c r="BH8">
        <v>0.99991043889999154</v>
      </c>
      <c r="BI8" t="s">
        <v>89</v>
      </c>
      <c r="BK8">
        <v>-6.8381123001924369E-5</v>
      </c>
      <c r="BL8" t="s">
        <v>90</v>
      </c>
      <c r="BM8" s="55">
        <v>8.6866196540601886E-5</v>
      </c>
      <c r="BN8" t="s">
        <v>90</v>
      </c>
      <c r="BO8" s="55">
        <v>2.9223723144889319E-4</v>
      </c>
      <c r="BP8" t="s">
        <v>90</v>
      </c>
      <c r="BQ8" s="56">
        <v>3.2244889746860797E-4</v>
      </c>
      <c r="BR8" t="s">
        <v>86</v>
      </c>
      <c r="BS8" s="44">
        <v>2</v>
      </c>
      <c r="BT8" s="57">
        <f>BQ8*BS8</f>
        <v>6.4489779493721595E-4</v>
      </c>
      <c r="BU8" t="s">
        <v>86</v>
      </c>
    </row>
    <row r="9" spans="1:73" x14ac:dyDescent="0.25">
      <c r="A9" s="44" t="s">
        <v>91</v>
      </c>
      <c r="H9" s="45">
        <v>14.98781</v>
      </c>
      <c r="I9" t="s">
        <v>85</v>
      </c>
      <c r="J9">
        <v>-6.1521453736177747E-4</v>
      </c>
      <c r="K9" t="s">
        <v>85</v>
      </c>
      <c r="L9" s="46"/>
      <c r="O9" s="47"/>
      <c r="Q9" s="48"/>
      <c r="S9" s="47"/>
      <c r="U9" s="47"/>
      <c r="AA9" s="56"/>
      <c r="AD9" s="47"/>
      <c r="AE9" s="47"/>
      <c r="AF9" s="51"/>
      <c r="AL9" s="84"/>
      <c r="AM9" s="84"/>
      <c r="AP9" s="58"/>
      <c r="AS9" s="47"/>
      <c r="AU9" s="47"/>
      <c r="AY9" s="48"/>
      <c r="AZ9" s="48"/>
      <c r="BA9" s="58"/>
      <c r="BB9" s="48"/>
      <c r="BM9" s="55"/>
      <c r="BO9" s="55"/>
      <c r="BQ9" s="57"/>
    </row>
    <row r="10" spans="1:73" x14ac:dyDescent="0.25">
      <c r="A10" s="44" t="s">
        <v>83</v>
      </c>
      <c r="B10">
        <v>-15</v>
      </c>
      <c r="C10" t="s">
        <v>13</v>
      </c>
      <c r="D10">
        <v>0.99989700000000004</v>
      </c>
      <c r="E10" t="s">
        <v>84</v>
      </c>
      <c r="H10" s="45">
        <v>-14.974208000000001</v>
      </c>
      <c r="I10" t="s">
        <v>85</v>
      </c>
      <c r="J10">
        <v>6.4502792349288769E-4</v>
      </c>
      <c r="K10" t="s">
        <v>85</v>
      </c>
      <c r="L10" s="46">
        <v>0.99965301228695058</v>
      </c>
      <c r="M10" t="s">
        <v>86</v>
      </c>
      <c r="O10" s="47">
        <v>3.6796738986070983E-5</v>
      </c>
      <c r="P10" t="s">
        <v>85</v>
      </c>
      <c r="Q10" s="48">
        <v>2.8867513459481293E-6</v>
      </c>
      <c r="R10" t="s">
        <v>85</v>
      </c>
      <c r="S10" s="47">
        <v>2.0729101382497252E-4</v>
      </c>
      <c r="T10" t="s">
        <v>85</v>
      </c>
      <c r="U10" s="47">
        <v>8.1077507072156477E-5</v>
      </c>
      <c r="V10" t="s">
        <v>85</v>
      </c>
      <c r="W10">
        <v>6.9162904157611589E-6</v>
      </c>
      <c r="X10" t="s">
        <v>85</v>
      </c>
      <c r="Y10">
        <v>1E-3</v>
      </c>
      <c r="Z10" t="s">
        <v>85</v>
      </c>
      <c r="AA10" s="56">
        <v>1.025160131380497E-3</v>
      </c>
      <c r="AB10" t="s">
        <v>85</v>
      </c>
      <c r="AD10" s="47">
        <v>5.9715994507402923E-5</v>
      </c>
      <c r="AE10" s="47" t="s">
        <v>85</v>
      </c>
      <c r="AF10" s="51">
        <v>2.8867513459481293E-6</v>
      </c>
      <c r="AG10" t="s">
        <v>85</v>
      </c>
      <c r="AH10" s="52">
        <v>7.837659944832597E-4</v>
      </c>
      <c r="AI10" s="52" t="s">
        <v>85</v>
      </c>
      <c r="AJ10" s="47">
        <v>2.6291850031765938E-4</v>
      </c>
      <c r="AK10" t="s">
        <v>85</v>
      </c>
      <c r="AL10" s="84"/>
      <c r="AM10" s="84"/>
      <c r="AN10">
        <v>1E-3</v>
      </c>
      <c r="AO10" t="s">
        <v>85</v>
      </c>
      <c r="AP10" s="58">
        <v>1.2988416397894554E-3</v>
      </c>
      <c r="AQ10" t="s">
        <v>85</v>
      </c>
      <c r="AS10" s="47">
        <v>3.0000000000000001E-5</v>
      </c>
      <c r="AT10" t="s">
        <v>84</v>
      </c>
      <c r="AU10" s="47">
        <v>2.8864540105594965E-4</v>
      </c>
      <c r="AV10" t="s">
        <v>84</v>
      </c>
      <c r="AW10" s="48">
        <v>1.731872406335698E-5</v>
      </c>
      <c r="AX10" t="s">
        <v>84</v>
      </c>
      <c r="AY10" s="48">
        <v>1.3391220325419252E-6</v>
      </c>
      <c r="AZ10" s="48" t="s">
        <v>84</v>
      </c>
      <c r="BA10" s="58">
        <v>2.922634068811057E-4</v>
      </c>
      <c r="BB10" s="48" t="s">
        <v>84</v>
      </c>
      <c r="BD10">
        <v>6.6761198664015795E-2</v>
      </c>
      <c r="BE10" t="s">
        <v>88</v>
      </c>
      <c r="BF10">
        <v>-6.6777493230212537E-2</v>
      </c>
      <c r="BG10" t="s">
        <v>88</v>
      </c>
      <c r="BH10">
        <v>0.99975598715362746</v>
      </c>
      <c r="BI10" t="s">
        <v>89</v>
      </c>
      <c r="BK10">
        <v>6.8440919193521891E-5</v>
      </c>
      <c r="BL10" t="s">
        <v>90</v>
      </c>
      <c r="BM10" s="55">
        <v>-8.6733388808158505E-5</v>
      </c>
      <c r="BN10" t="s">
        <v>90</v>
      </c>
      <c r="BO10" s="55">
        <v>2.9219209085530211E-4</v>
      </c>
      <c r="BP10" t="s">
        <v>90</v>
      </c>
      <c r="BQ10" s="56">
        <v>3.2238287102943799E-4</v>
      </c>
      <c r="BR10" t="s">
        <v>86</v>
      </c>
      <c r="BS10" s="44">
        <v>2</v>
      </c>
      <c r="BT10" s="57">
        <f>BQ10*BS10</f>
        <v>6.4476574205887599E-4</v>
      </c>
      <c r="BU10" t="s">
        <v>86</v>
      </c>
    </row>
    <row r="11" spans="1:73" x14ac:dyDescent="0.25">
      <c r="A11" s="44" t="s">
        <v>91</v>
      </c>
      <c r="H11" s="45">
        <v>-14.969784000000001</v>
      </c>
      <c r="I11" t="s">
        <v>85</v>
      </c>
      <c r="J11">
        <v>-1.2523035535099843E-4</v>
      </c>
      <c r="K11" t="s">
        <v>85</v>
      </c>
      <c r="L11" s="46"/>
      <c r="O11" s="47"/>
      <c r="Q11" s="48"/>
      <c r="S11" s="47"/>
      <c r="U11" s="47"/>
      <c r="AA11" s="56"/>
      <c r="AD11" s="47"/>
      <c r="AE11" s="47"/>
      <c r="AF11" s="51"/>
      <c r="AL11" s="84"/>
      <c r="AM11" s="84"/>
      <c r="AP11" s="58"/>
      <c r="AS11" s="47"/>
      <c r="AU11" s="47"/>
      <c r="AY11" s="48"/>
      <c r="AZ11" s="48"/>
      <c r="BA11" s="58"/>
      <c r="BB11" s="48"/>
      <c r="BM11" s="55"/>
      <c r="BO11" s="55"/>
      <c r="BQ11" s="57"/>
    </row>
    <row r="12" spans="1:73" x14ac:dyDescent="0.25">
      <c r="A12" s="44" t="s">
        <v>83</v>
      </c>
      <c r="B12">
        <v>27</v>
      </c>
      <c r="C12" t="s">
        <v>13</v>
      </c>
      <c r="D12">
        <v>0.99989700000000004</v>
      </c>
      <c r="E12" t="s">
        <v>84</v>
      </c>
      <c r="H12" s="45">
        <v>26.966768000000002</v>
      </c>
      <c r="I12" t="s">
        <v>85</v>
      </c>
      <c r="J12">
        <v>-2.5731803171591438E-4</v>
      </c>
      <c r="K12" t="s">
        <v>85</v>
      </c>
      <c r="L12" s="46">
        <v>0.99974783248837407</v>
      </c>
      <c r="M12" t="s">
        <v>86</v>
      </c>
      <c r="O12" s="47">
        <v>7.3918874450352195E-5</v>
      </c>
      <c r="P12" t="s">
        <v>85</v>
      </c>
      <c r="Q12" s="48">
        <v>2.8867513459481293E-6</v>
      </c>
      <c r="R12" t="s">
        <v>85</v>
      </c>
      <c r="S12" s="47">
        <v>2.579202763733775E-4</v>
      </c>
      <c r="T12" t="s">
        <v>85</v>
      </c>
      <c r="U12" s="47">
        <v>9.9772057981692885E-5</v>
      </c>
      <c r="V12" t="s">
        <v>85</v>
      </c>
      <c r="W12">
        <v>1.2455416611179352E-5</v>
      </c>
      <c r="X12" t="s">
        <v>85</v>
      </c>
      <c r="Y12">
        <v>1E-3</v>
      </c>
      <c r="Z12" t="s">
        <v>85</v>
      </c>
      <c r="AA12" s="56">
        <v>1.0402426655616082E-3</v>
      </c>
      <c r="AB12" t="s">
        <v>85</v>
      </c>
      <c r="AD12" s="47">
        <v>5.1244511901394889E-5</v>
      </c>
      <c r="AE12" s="47" t="s">
        <v>85</v>
      </c>
      <c r="AF12" s="51">
        <v>2.8867513459481293E-6</v>
      </c>
      <c r="AG12" t="s">
        <v>85</v>
      </c>
      <c r="AH12" s="52">
        <v>7.877571289630304E-4</v>
      </c>
      <c r="AI12" s="52" t="s">
        <v>85</v>
      </c>
      <c r="AJ12" s="47">
        <v>2.8853914216377645E-4</v>
      </c>
      <c r="AK12" t="s">
        <v>85</v>
      </c>
      <c r="AL12" s="84"/>
      <c r="AM12" s="84"/>
      <c r="AN12">
        <v>1E-3</v>
      </c>
      <c r="AO12" t="s">
        <v>85</v>
      </c>
      <c r="AP12" s="58">
        <v>1.3063117790657903E-3</v>
      </c>
      <c r="AQ12" t="s">
        <v>85</v>
      </c>
      <c r="AS12" s="47">
        <v>3.0000000000000001E-5</v>
      </c>
      <c r="AT12" t="s">
        <v>84</v>
      </c>
      <c r="AU12" s="47">
        <v>2.8864540105594965E-4</v>
      </c>
      <c r="AV12" t="s">
        <v>84</v>
      </c>
      <c r="AW12" s="48">
        <v>1.731872406335698E-5</v>
      </c>
      <c r="AX12" t="s">
        <v>84</v>
      </c>
      <c r="AY12" s="48">
        <v>4.3387553854358375E-6</v>
      </c>
      <c r="AZ12" s="48" t="s">
        <v>84</v>
      </c>
      <c r="BA12" s="58">
        <v>2.9229254275849628E-4</v>
      </c>
      <c r="BB12" s="48" t="s">
        <v>84</v>
      </c>
      <c r="BD12">
        <v>-3.7073681659410093E-2</v>
      </c>
      <c r="BE12" t="s">
        <v>88</v>
      </c>
      <c r="BF12">
        <v>3.7079213243135747E-2</v>
      </c>
      <c r="BG12" t="s">
        <v>88</v>
      </c>
      <c r="BH12">
        <v>0.99985081712253765</v>
      </c>
      <c r="BI12" t="s">
        <v>89</v>
      </c>
      <c r="BK12">
        <v>-3.8565625431567261E-5</v>
      </c>
      <c r="BL12" t="s">
        <v>90</v>
      </c>
      <c r="BM12" s="55">
        <v>4.8437013018000473E-5</v>
      </c>
      <c r="BN12" t="s">
        <v>90</v>
      </c>
      <c r="BO12" s="55">
        <v>2.9224893771590677E-4</v>
      </c>
      <c r="BP12" t="s">
        <v>90</v>
      </c>
      <c r="BQ12" s="56">
        <v>3.0873549051143901E-4</v>
      </c>
      <c r="BR12" t="s">
        <v>86</v>
      </c>
      <c r="BS12" s="44">
        <v>2</v>
      </c>
      <c r="BT12" s="57">
        <f>BQ12*BS12</f>
        <v>6.1747098102287801E-4</v>
      </c>
      <c r="BU12" t="s">
        <v>86</v>
      </c>
    </row>
    <row r="13" spans="1:73" x14ac:dyDescent="0.25">
      <c r="A13" s="44" t="s">
        <v>91</v>
      </c>
      <c r="H13" s="45">
        <v>26.963366000000001</v>
      </c>
      <c r="I13" t="s">
        <v>85</v>
      </c>
      <c r="J13">
        <v>-8.7825969036873207E-4</v>
      </c>
      <c r="K13" t="s">
        <v>85</v>
      </c>
      <c r="L13" s="46"/>
      <c r="O13" s="47"/>
      <c r="Q13" s="48"/>
      <c r="S13" s="47"/>
      <c r="U13" s="47"/>
      <c r="AA13" s="56"/>
      <c r="AD13" s="47"/>
      <c r="AE13" s="47"/>
      <c r="AF13" s="51"/>
      <c r="AH13" s="52"/>
      <c r="AI13" s="52"/>
      <c r="AL13" s="84"/>
      <c r="AM13" s="84"/>
      <c r="AP13" s="58"/>
      <c r="AS13" s="47"/>
      <c r="AU13" s="47"/>
      <c r="AY13" s="48"/>
      <c r="AZ13" s="48"/>
      <c r="BA13" s="58"/>
      <c r="BB13" s="48"/>
      <c r="BM13" s="55"/>
      <c r="BO13" s="55"/>
      <c r="BQ13" s="57"/>
    </row>
    <row r="14" spans="1:73" x14ac:dyDescent="0.25">
      <c r="A14" s="44" t="s">
        <v>83</v>
      </c>
      <c r="B14">
        <v>-27</v>
      </c>
      <c r="C14" t="s">
        <v>13</v>
      </c>
      <c r="D14">
        <v>0.99989700000000004</v>
      </c>
      <c r="E14" t="s">
        <v>84</v>
      </c>
      <c r="H14" s="45">
        <v>-26.964205999999997</v>
      </c>
      <c r="I14" t="s">
        <v>85</v>
      </c>
      <c r="J14">
        <v>9.7726718431025454E-4</v>
      </c>
      <c r="K14" t="s">
        <v>85</v>
      </c>
      <c r="L14" s="46">
        <v>0.9996283258853661</v>
      </c>
      <c r="M14" t="s">
        <v>86</v>
      </c>
      <c r="O14" s="47">
        <v>7.2291078287480871E-5</v>
      </c>
      <c r="P14" t="s">
        <v>85</v>
      </c>
      <c r="Q14" s="48">
        <v>2.8867513459481293E-6</v>
      </c>
      <c r="R14" t="s">
        <v>85</v>
      </c>
      <c r="S14" s="47">
        <v>2.5827894700169356E-4</v>
      </c>
      <c r="T14" t="s">
        <v>85</v>
      </c>
      <c r="U14" s="47">
        <v>9.9768064218940791E-5</v>
      </c>
      <c r="V14" t="s">
        <v>85</v>
      </c>
      <c r="W14">
        <v>1.2454233274067617E-5</v>
      </c>
      <c r="X14" t="s">
        <v>85</v>
      </c>
      <c r="Y14">
        <v>1E-3</v>
      </c>
      <c r="Z14" t="s">
        <v>85</v>
      </c>
      <c r="AA14" s="56">
        <v>1.0402168631405873E-3</v>
      </c>
      <c r="AB14" t="s">
        <v>85</v>
      </c>
      <c r="AD14" s="47">
        <v>7.3171032519437292E-5</v>
      </c>
      <c r="AE14" s="47" t="s">
        <v>85</v>
      </c>
      <c r="AF14" s="51">
        <v>2.8867513459481293E-6</v>
      </c>
      <c r="AG14" t="s">
        <v>85</v>
      </c>
      <c r="AH14" s="52">
        <v>7.837659944832597E-4</v>
      </c>
      <c r="AI14" s="52" t="s">
        <v>85</v>
      </c>
      <c r="AJ14" s="47">
        <v>2.885234026716779E-4</v>
      </c>
      <c r="AK14" t="s">
        <v>85</v>
      </c>
      <c r="AL14" s="84"/>
      <c r="AM14" s="84"/>
      <c r="AN14">
        <v>1E-3</v>
      </c>
      <c r="AO14" t="s">
        <v>85</v>
      </c>
      <c r="AP14" s="58">
        <v>1.3049510417371488E-3</v>
      </c>
      <c r="AQ14" t="s">
        <v>85</v>
      </c>
      <c r="AS14" s="47">
        <v>3.0000000000000001E-5</v>
      </c>
      <c r="AT14" t="s">
        <v>84</v>
      </c>
      <c r="AU14" s="47">
        <v>2.8864540105594965E-4</v>
      </c>
      <c r="AV14" t="s">
        <v>84</v>
      </c>
      <c r="AW14" s="48">
        <v>1.731872406335698E-5</v>
      </c>
      <c r="AX14" t="s">
        <v>84</v>
      </c>
      <c r="AY14" s="48">
        <v>4.3387553854358375E-6</v>
      </c>
      <c r="AZ14" s="48" t="s">
        <v>84</v>
      </c>
      <c r="BA14" s="58">
        <v>2.9229254275849628E-4</v>
      </c>
      <c r="BB14" s="48" t="s">
        <v>84</v>
      </c>
      <c r="BD14">
        <v>3.7073762040551364E-2</v>
      </c>
      <c r="BE14" t="s">
        <v>88</v>
      </c>
      <c r="BF14">
        <v>-3.7083726504276993E-2</v>
      </c>
      <c r="BG14" t="s">
        <v>88</v>
      </c>
      <c r="BH14">
        <v>0.99973129820908158</v>
      </c>
      <c r="BI14" t="s">
        <v>89</v>
      </c>
      <c r="BK14">
        <v>3.8564752454642918E-5</v>
      </c>
      <c r="BL14" t="s">
        <v>90</v>
      </c>
      <c r="BM14" s="55">
        <v>-4.8392447533251777E-5</v>
      </c>
      <c r="BN14" t="s">
        <v>90</v>
      </c>
      <c r="BO14" s="55">
        <v>2.9221400322878497E-4</v>
      </c>
      <c r="BP14" t="s">
        <v>90</v>
      </c>
      <c r="BQ14" s="56">
        <v>3.0869397850164101E-4</v>
      </c>
      <c r="BR14" t="s">
        <v>86</v>
      </c>
      <c r="BS14" s="44">
        <v>2</v>
      </c>
      <c r="BT14" s="57">
        <f>BQ14*BS14</f>
        <v>6.1738795700328202E-4</v>
      </c>
      <c r="BU14" t="s">
        <v>86</v>
      </c>
    </row>
    <row r="15" spans="1:73" x14ac:dyDescent="0.25">
      <c r="A15" s="44" t="s">
        <v>91</v>
      </c>
      <c r="H15" s="45">
        <v>-26.955998000000001</v>
      </c>
      <c r="I15" t="s">
        <v>85</v>
      </c>
      <c r="J15">
        <v>1.4335033764216497E-5</v>
      </c>
      <c r="K15" t="s">
        <v>85</v>
      </c>
      <c r="L15" s="46"/>
      <c r="O15" s="47"/>
      <c r="Q15" s="48"/>
      <c r="S15" s="47"/>
      <c r="U15" s="47"/>
      <c r="AA15" s="56"/>
      <c r="AD15" s="47"/>
      <c r="AE15" s="47"/>
      <c r="AF15" s="51"/>
      <c r="AH15" s="52"/>
      <c r="AI15" s="52"/>
      <c r="AL15" s="84"/>
      <c r="AM15" s="84"/>
      <c r="AP15" s="58"/>
      <c r="AS15" s="47"/>
      <c r="AU15" s="47"/>
      <c r="AY15" s="48"/>
      <c r="AZ15" s="48"/>
      <c r="BA15" s="58"/>
      <c r="BB15" s="48"/>
      <c r="BM15" s="55"/>
      <c r="BO15" s="55"/>
      <c r="BQ15" s="57"/>
    </row>
    <row r="16" spans="1:73" x14ac:dyDescent="0.25">
      <c r="A16" s="44" t="s">
        <v>83</v>
      </c>
      <c r="B16">
        <v>30</v>
      </c>
      <c r="C16" t="s">
        <v>13</v>
      </c>
      <c r="D16">
        <v>0.99989700000000004</v>
      </c>
      <c r="E16" t="s">
        <v>84</v>
      </c>
      <c r="H16" s="45">
        <v>29.963406000000003</v>
      </c>
      <c r="I16" t="s">
        <v>85</v>
      </c>
      <c r="J16">
        <v>-3.4049859757995812E-4</v>
      </c>
      <c r="K16" t="s">
        <v>85</v>
      </c>
      <c r="L16" s="46">
        <v>0.99967323007939224</v>
      </c>
      <c r="M16" t="s">
        <v>86</v>
      </c>
      <c r="O16" s="47">
        <v>7.3389372527950068E-5</v>
      </c>
      <c r="P16" t="s">
        <v>85</v>
      </c>
      <c r="Q16" s="48">
        <v>2.8867513459481293E-6</v>
      </c>
      <c r="R16" t="s">
        <v>85</v>
      </c>
      <c r="S16" s="47">
        <v>2.579202763733775E-4</v>
      </c>
      <c r="T16" t="s">
        <v>85</v>
      </c>
      <c r="U16" s="47">
        <v>1.0444335432279531E-4</v>
      </c>
      <c r="V16" t="s">
        <v>85</v>
      </c>
      <c r="W16">
        <v>1.3839504415950441E-5</v>
      </c>
      <c r="X16" t="s">
        <v>85</v>
      </c>
      <c r="Y16">
        <v>1E-3</v>
      </c>
      <c r="Z16" t="s">
        <v>85</v>
      </c>
      <c r="AA16" s="56">
        <v>1.0406810983402048E-3</v>
      </c>
      <c r="AB16" t="s">
        <v>85</v>
      </c>
      <c r="AD16" s="47">
        <v>2.1623135757782195E-4</v>
      </c>
      <c r="AE16" s="47" t="s">
        <v>85</v>
      </c>
      <c r="AF16" s="51">
        <v>2.8867513459481293E-6</v>
      </c>
      <c r="AG16" t="s">
        <v>85</v>
      </c>
      <c r="AH16" s="52">
        <v>7.877571289630304E-4</v>
      </c>
      <c r="AI16" s="52" t="s">
        <v>85</v>
      </c>
      <c r="AJ16" s="47">
        <v>2.9493478053165353E-4</v>
      </c>
      <c r="AK16" t="s">
        <v>85</v>
      </c>
      <c r="AL16" s="84"/>
      <c r="AM16" s="84"/>
      <c r="AN16">
        <v>1E-3</v>
      </c>
      <c r="AO16" t="s">
        <v>85</v>
      </c>
      <c r="AP16" s="58">
        <v>1.324504493134173E-3</v>
      </c>
      <c r="AQ16" t="s">
        <v>85</v>
      </c>
      <c r="AS16" s="47">
        <v>3.0000000000000001E-5</v>
      </c>
      <c r="AT16" t="s">
        <v>84</v>
      </c>
      <c r="AU16" s="47">
        <v>2.8864540105594965E-4</v>
      </c>
      <c r="AV16" t="s">
        <v>84</v>
      </c>
      <c r="AW16" s="48">
        <v>1.731872406335698E-5</v>
      </c>
      <c r="AX16" t="s">
        <v>84</v>
      </c>
      <c r="AY16" s="48">
        <v>5.3564881301677009E-6</v>
      </c>
      <c r="AZ16" s="48" t="s">
        <v>84</v>
      </c>
      <c r="BA16" s="58">
        <v>2.9230942119442773E-4</v>
      </c>
      <c r="BB16" s="48" t="s">
        <v>84</v>
      </c>
      <c r="BD16">
        <v>-3.3363516494418856E-2</v>
      </c>
      <c r="BE16" t="s">
        <v>88</v>
      </c>
      <c r="BF16">
        <v>3.3370984686236456E-2</v>
      </c>
      <c r="BG16" t="s">
        <v>88</v>
      </c>
      <c r="BH16">
        <v>0.99977620702871617</v>
      </c>
      <c r="BI16" t="s">
        <v>89</v>
      </c>
      <c r="BK16">
        <v>-3.4720780989903356E-5</v>
      </c>
      <c r="BL16" t="s">
        <v>90</v>
      </c>
      <c r="BM16" s="55">
        <v>4.4200019157231869E-5</v>
      </c>
      <c r="BN16" t="s">
        <v>90</v>
      </c>
      <c r="BO16" s="55">
        <v>2.9224400440052437E-4</v>
      </c>
      <c r="BP16" t="s">
        <v>90</v>
      </c>
      <c r="BQ16" s="56">
        <v>3.0759995368632401E-4</v>
      </c>
      <c r="BR16" t="s">
        <v>86</v>
      </c>
      <c r="BS16" s="44">
        <v>2</v>
      </c>
      <c r="BT16" s="57">
        <f>BQ16*BS16</f>
        <v>6.1519990737264802E-4</v>
      </c>
      <c r="BU16" t="s">
        <v>86</v>
      </c>
    </row>
    <row r="17" spans="1:73" x14ac:dyDescent="0.25">
      <c r="A17" s="44" t="s">
        <v>91</v>
      </c>
      <c r="H17" s="45">
        <v>29.957304000000004</v>
      </c>
      <c r="I17" t="s">
        <v>85</v>
      </c>
      <c r="J17">
        <v>-9.4402205491392202E-4</v>
      </c>
      <c r="K17" t="s">
        <v>85</v>
      </c>
      <c r="L17" s="46"/>
      <c r="O17" s="47"/>
      <c r="Q17" s="48"/>
      <c r="S17" s="47"/>
      <c r="U17" s="47"/>
      <c r="AA17" s="56"/>
      <c r="AD17" s="47"/>
      <c r="AE17" s="47"/>
      <c r="AF17" s="51"/>
      <c r="AL17" s="84"/>
      <c r="AM17" s="84"/>
      <c r="AP17" s="58"/>
      <c r="AS17" s="47"/>
      <c r="AU17" s="47"/>
      <c r="AY17" s="48"/>
      <c r="AZ17" s="48"/>
      <c r="BA17" s="58"/>
      <c r="BB17" s="48"/>
      <c r="BM17" s="55"/>
      <c r="BO17" s="55"/>
      <c r="BQ17" s="57"/>
    </row>
    <row r="18" spans="1:73" x14ac:dyDescent="0.25">
      <c r="A18" s="44" t="s">
        <v>83</v>
      </c>
      <c r="B18">
        <v>-30</v>
      </c>
      <c r="C18" t="s">
        <v>13</v>
      </c>
      <c r="D18">
        <v>0.99989700000000004</v>
      </c>
      <c r="E18" t="s">
        <v>84</v>
      </c>
      <c r="H18" s="45">
        <v>-29.960273999999998</v>
      </c>
      <c r="I18" t="s">
        <v>85</v>
      </c>
      <c r="J18">
        <v>1.0602873330774663E-3</v>
      </c>
      <c r="K18" t="s">
        <v>85</v>
      </c>
      <c r="L18" s="46">
        <v>0.99955320472023013</v>
      </c>
      <c r="M18" t="s">
        <v>86</v>
      </c>
      <c r="O18" s="47">
        <v>4.7602520941882963E-5</v>
      </c>
      <c r="P18" t="s">
        <v>85</v>
      </c>
      <c r="Q18" s="48">
        <v>2.8867513459481293E-6</v>
      </c>
      <c r="R18" t="s">
        <v>85</v>
      </c>
      <c r="S18" s="47">
        <v>2.5827894700169356E-4</v>
      </c>
      <c r="T18" t="s">
        <v>85</v>
      </c>
      <c r="U18" s="47">
        <v>1.0443847201797893E-4</v>
      </c>
      <c r="V18" t="s">
        <v>85</v>
      </c>
      <c r="W18">
        <v>1.3838057807115958E-5</v>
      </c>
      <c r="X18" t="s">
        <v>85</v>
      </c>
      <c r="Y18">
        <v>1E-3</v>
      </c>
      <c r="Z18" t="s">
        <v>85</v>
      </c>
      <c r="AA18" s="56">
        <v>1.0392695675708889E-3</v>
      </c>
      <c r="AB18" t="s">
        <v>85</v>
      </c>
      <c r="AD18" s="47">
        <v>1.5399350635619339E-4</v>
      </c>
      <c r="AE18" s="47" t="s">
        <v>85</v>
      </c>
      <c r="AF18" s="51">
        <v>2.8867513459481293E-6</v>
      </c>
      <c r="AG18" t="s">
        <v>85</v>
      </c>
      <c r="AH18" s="52">
        <v>7.837659944832597E-4</v>
      </c>
      <c r="AI18" s="52" t="s">
        <v>85</v>
      </c>
      <c r="AJ18" s="47">
        <v>2.9491696038465488E-4</v>
      </c>
      <c r="AK18" t="s">
        <v>85</v>
      </c>
      <c r="AL18" s="84"/>
      <c r="AM18" s="84"/>
      <c r="AN18">
        <v>1E-3</v>
      </c>
      <c r="AO18" t="s">
        <v>85</v>
      </c>
      <c r="AP18" s="58">
        <v>1.3133877877321936E-3</v>
      </c>
      <c r="AQ18" t="s">
        <v>85</v>
      </c>
      <c r="AS18" s="47">
        <v>3.0000000000000001E-5</v>
      </c>
      <c r="AT18" t="s">
        <v>84</v>
      </c>
      <c r="AU18" s="47">
        <v>2.8864540105594965E-4</v>
      </c>
      <c r="AV18" t="s">
        <v>84</v>
      </c>
      <c r="AW18" s="48">
        <v>1.731872406335698E-5</v>
      </c>
      <c r="AX18" t="s">
        <v>84</v>
      </c>
      <c r="AY18" s="48">
        <v>5.3564881301677009E-6</v>
      </c>
      <c r="AZ18" s="48" t="s">
        <v>84</v>
      </c>
      <c r="BA18" s="58">
        <v>2.9230942119442773E-4</v>
      </c>
      <c r="BB18" s="48" t="s">
        <v>84</v>
      </c>
      <c r="BD18">
        <v>3.3363799674676162E-2</v>
      </c>
      <c r="BE18" t="s">
        <v>88</v>
      </c>
      <c r="BF18">
        <v>-3.3375275118693724E-2</v>
      </c>
      <c r="BG18" t="s">
        <v>88</v>
      </c>
      <c r="BH18">
        <v>0.99965616930566858</v>
      </c>
      <c r="BI18" t="s">
        <v>89</v>
      </c>
      <c r="BK18">
        <v>3.4673981660422463E-5</v>
      </c>
      <c r="BL18" t="s">
        <v>90</v>
      </c>
      <c r="BM18" s="55">
        <v>-4.3834678753094475E-5</v>
      </c>
      <c r="BN18" t="s">
        <v>90</v>
      </c>
      <c r="BO18" s="55">
        <v>2.9220891624317884E-4</v>
      </c>
      <c r="BP18" t="s">
        <v>90</v>
      </c>
      <c r="BQ18" s="56">
        <v>3.0750599119612303E-4</v>
      </c>
      <c r="BR18" t="s">
        <v>86</v>
      </c>
      <c r="BS18" s="44">
        <v>2</v>
      </c>
      <c r="BT18" s="57">
        <f>BQ18*BS18</f>
        <v>6.1501198239224605E-4</v>
      </c>
      <c r="BU18" t="s">
        <v>86</v>
      </c>
    </row>
    <row r="19" spans="1:73" x14ac:dyDescent="0.25">
      <c r="A19" s="44" t="s">
        <v>91</v>
      </c>
      <c r="H19" s="45">
        <v>-29.948962000000002</v>
      </c>
      <c r="I19" t="s">
        <v>85</v>
      </c>
      <c r="J19">
        <v>4.918458552992253E-5</v>
      </c>
      <c r="K19" t="s">
        <v>85</v>
      </c>
      <c r="AA19" s="56"/>
      <c r="AD19" s="47"/>
      <c r="AE19" s="47"/>
    </row>
    <row r="22" spans="1:73" ht="15.75" x14ac:dyDescent="0.25">
      <c r="A22" s="40" t="s">
        <v>93</v>
      </c>
      <c r="B22" s="41"/>
      <c r="C22" s="41"/>
      <c r="D22" s="41"/>
      <c r="E22" s="41"/>
      <c r="O22" s="72" t="s">
        <v>52</v>
      </c>
      <c r="P22" s="72"/>
      <c r="Q22" s="72"/>
      <c r="R22" s="72"/>
      <c r="S22" s="72"/>
      <c r="T22" s="72"/>
      <c r="U22" s="72"/>
      <c r="V22" s="72"/>
      <c r="W22" s="72"/>
      <c r="X22" s="72"/>
      <c r="AD22" s="72" t="s">
        <v>94</v>
      </c>
      <c r="AE22" s="72"/>
      <c r="AF22" s="72"/>
      <c r="AG22" s="72"/>
      <c r="AH22" s="72"/>
      <c r="AI22" s="72"/>
      <c r="AJ22" s="72"/>
      <c r="AK22" s="72"/>
    </row>
    <row r="23" spans="1:73" x14ac:dyDescent="0.25">
      <c r="A23" s="85"/>
      <c r="B23" s="75" t="s">
        <v>55</v>
      </c>
      <c r="C23" s="75"/>
      <c r="D23" s="80" t="s">
        <v>95</v>
      </c>
      <c r="E23" s="80"/>
      <c r="F23" s="76" t="s">
        <v>96</v>
      </c>
      <c r="G23" s="77"/>
      <c r="H23" s="80" t="s">
        <v>97</v>
      </c>
      <c r="I23" s="80"/>
      <c r="J23" s="80" t="s">
        <v>98</v>
      </c>
      <c r="K23" s="80"/>
      <c r="L23" s="80" t="s">
        <v>59</v>
      </c>
      <c r="M23" s="80"/>
      <c r="O23" s="80" t="s">
        <v>99</v>
      </c>
      <c r="P23" s="80"/>
      <c r="Q23" s="80" t="s">
        <v>100</v>
      </c>
      <c r="R23" s="80"/>
      <c r="S23" s="80" t="s">
        <v>101</v>
      </c>
      <c r="T23" s="80"/>
      <c r="U23" s="80" t="s">
        <v>102</v>
      </c>
      <c r="V23" s="80"/>
      <c r="W23" s="80" t="s">
        <v>66</v>
      </c>
      <c r="X23" s="80"/>
      <c r="AD23" s="80" t="s">
        <v>103</v>
      </c>
      <c r="AE23" s="80"/>
      <c r="AF23" s="80" t="s">
        <v>104</v>
      </c>
      <c r="AG23" s="80"/>
      <c r="AH23" s="80" t="s">
        <v>105</v>
      </c>
      <c r="AI23" s="80"/>
      <c r="AJ23" s="80" t="s">
        <v>66</v>
      </c>
      <c r="AK23" s="80"/>
      <c r="AN23" s="65" t="s">
        <v>77</v>
      </c>
      <c r="AO23" s="66"/>
      <c r="AP23" s="65" t="s">
        <v>106</v>
      </c>
      <c r="AQ23" s="66"/>
      <c r="AS23" s="65" t="s">
        <v>107</v>
      </c>
      <c r="AT23" s="66"/>
      <c r="AU23" s="65" t="s">
        <v>108</v>
      </c>
      <c r="AV23" s="66"/>
      <c r="AW23" s="80" t="s">
        <v>80</v>
      </c>
      <c r="AX23" s="80"/>
      <c r="AY23" s="80" t="s">
        <v>81</v>
      </c>
      <c r="BA23" s="80" t="s">
        <v>82</v>
      </c>
      <c r="BB23" s="80"/>
      <c r="BC23" s="59"/>
    </row>
    <row r="24" spans="1:73" x14ac:dyDescent="0.25">
      <c r="A24" s="85"/>
      <c r="B24" s="75"/>
      <c r="C24" s="75"/>
      <c r="D24" s="80"/>
      <c r="E24" s="80"/>
      <c r="F24" s="78"/>
      <c r="G24" s="79"/>
      <c r="H24" s="80"/>
      <c r="I24" s="80"/>
      <c r="J24" s="80"/>
      <c r="K24" s="80"/>
      <c r="L24" s="80"/>
      <c r="M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AD24" s="80"/>
      <c r="AE24" s="80"/>
      <c r="AF24" s="80"/>
      <c r="AG24" s="80"/>
      <c r="AH24" s="80"/>
      <c r="AI24" s="80"/>
      <c r="AJ24" s="80"/>
      <c r="AK24" s="80"/>
      <c r="AN24" s="67"/>
      <c r="AO24" s="68"/>
      <c r="AP24" s="67"/>
      <c r="AQ24" s="68"/>
      <c r="AS24" s="67"/>
      <c r="AT24" s="68"/>
      <c r="AU24" s="67"/>
      <c r="AV24" s="68"/>
      <c r="AW24" s="80"/>
      <c r="AX24" s="80"/>
      <c r="AY24" s="80"/>
      <c r="BA24" s="80"/>
      <c r="BB24" s="80"/>
      <c r="BC24" s="59"/>
    </row>
    <row r="25" spans="1:73" x14ac:dyDescent="0.25">
      <c r="B25">
        <v>3</v>
      </c>
      <c r="C25" t="s">
        <v>13</v>
      </c>
      <c r="D25">
        <v>20</v>
      </c>
      <c r="E25" t="s">
        <v>14</v>
      </c>
      <c r="F25" s="57">
        <v>-2.0266297926062955E-4</v>
      </c>
      <c r="G25" t="s">
        <v>13</v>
      </c>
      <c r="H25">
        <v>3.0059359999999997</v>
      </c>
      <c r="I25" t="s">
        <v>85</v>
      </c>
      <c r="J25">
        <v>2.2243926399999996E-3</v>
      </c>
      <c r="K25" t="s">
        <v>85</v>
      </c>
      <c r="L25" s="46">
        <v>1.0027878735393392</v>
      </c>
      <c r="M25" t="s">
        <v>86</v>
      </c>
      <c r="O25" s="47">
        <v>2.8500000000000001E-3</v>
      </c>
      <c r="P25" t="s">
        <v>85</v>
      </c>
      <c r="Q25" s="48">
        <v>3.4421042927535009E-7</v>
      </c>
      <c r="R25" t="s">
        <v>85</v>
      </c>
      <c r="S25" s="47">
        <v>8.255906976220897E-5</v>
      </c>
      <c r="T25" t="s">
        <v>85</v>
      </c>
      <c r="U25" s="48">
        <v>2.8867513459481293E-6</v>
      </c>
      <c r="V25" t="s">
        <v>85</v>
      </c>
      <c r="W25" s="47">
        <v>2.8511970208693321E-3</v>
      </c>
      <c r="X25" t="s">
        <v>85</v>
      </c>
      <c r="AD25" s="47">
        <v>2.6123323696821701E-3</v>
      </c>
      <c r="AE25" t="s">
        <v>13</v>
      </c>
      <c r="AF25" s="60">
        <v>2.4248711305964284E-4</v>
      </c>
      <c r="AG25" t="s">
        <v>13</v>
      </c>
      <c r="AH25" s="48">
        <v>5.4848275573014455E-5</v>
      </c>
      <c r="AI25" t="s">
        <v>13</v>
      </c>
      <c r="AJ25" s="48">
        <v>2.6241358087992694E-3</v>
      </c>
      <c r="AK25" t="s">
        <v>13</v>
      </c>
      <c r="AN25">
        <v>0.3333558529634385</v>
      </c>
      <c r="AO25" t="s">
        <v>109</v>
      </c>
      <c r="AP25">
        <v>-0.33428520692509917</v>
      </c>
      <c r="AQ25" t="s">
        <v>110</v>
      </c>
      <c r="AS25" s="47">
        <v>9.5046321485871093E-4</v>
      </c>
      <c r="AT25" t="s">
        <v>86</v>
      </c>
      <c r="AU25" s="48">
        <v>-8.7720978184402626E-4</v>
      </c>
      <c r="AV25" t="s">
        <v>86</v>
      </c>
      <c r="AW25" s="52">
        <v>1.3933975893600499E-3</v>
      </c>
      <c r="AX25" t="s">
        <v>86</v>
      </c>
      <c r="AY25" s="44">
        <v>2</v>
      </c>
      <c r="BA25" s="52">
        <f>AW25*AY25</f>
        <v>2.7867951787200998E-3</v>
      </c>
      <c r="BB25" t="s">
        <v>86</v>
      </c>
    </row>
    <row r="26" spans="1:73" x14ac:dyDescent="0.25">
      <c r="B26">
        <v>3</v>
      </c>
      <c r="C26" t="s">
        <v>13</v>
      </c>
      <c r="D26">
        <v>50</v>
      </c>
      <c r="E26" t="s">
        <v>14</v>
      </c>
      <c r="F26" s="57">
        <v>-2.0266297926062955E-4</v>
      </c>
      <c r="G26" t="s">
        <v>13</v>
      </c>
      <c r="H26">
        <v>3.0049219999999996</v>
      </c>
      <c r="I26" t="s">
        <v>85</v>
      </c>
      <c r="J26">
        <v>3.906398599999999E-4</v>
      </c>
      <c r="K26" t="s">
        <v>85</v>
      </c>
      <c r="L26" s="46">
        <v>1.0018385584823333</v>
      </c>
      <c r="M26" t="s">
        <v>86</v>
      </c>
      <c r="O26" s="47">
        <v>2.8500000000000001E-3</v>
      </c>
      <c r="P26" t="s">
        <v>85</v>
      </c>
      <c r="Q26" s="48">
        <v>2.1714621901184822E-7</v>
      </c>
      <c r="R26" t="s">
        <v>85</v>
      </c>
      <c r="S26" s="47">
        <v>2.1525333911463654E-4</v>
      </c>
      <c r="T26" t="s">
        <v>85</v>
      </c>
      <c r="U26" s="48">
        <v>2.8867513459481293E-6</v>
      </c>
      <c r="V26" t="s">
        <v>85</v>
      </c>
      <c r="W26" s="47">
        <v>2.8581186785166597E-3</v>
      </c>
      <c r="X26" t="s">
        <v>85</v>
      </c>
      <c r="AD26" s="47">
        <v>2.6123323696821701E-3</v>
      </c>
      <c r="AE26" t="s">
        <v>13</v>
      </c>
      <c r="AF26" s="60">
        <v>1.1893415545306291E-4</v>
      </c>
      <c r="AG26" t="s">
        <v>13</v>
      </c>
      <c r="AH26" s="48">
        <v>2.0207259421636901E-5</v>
      </c>
      <c r="AI26" t="s">
        <v>13</v>
      </c>
      <c r="AJ26" s="48">
        <v>2.6151164556011512E-3</v>
      </c>
      <c r="AK26" t="s">
        <v>13</v>
      </c>
      <c r="AN26">
        <v>0.3333558529634385</v>
      </c>
      <c r="AO26" t="s">
        <v>109</v>
      </c>
      <c r="AP26">
        <v>-0.33396874719453989</v>
      </c>
      <c r="AQ26" t="s">
        <v>110</v>
      </c>
      <c r="AS26" s="47">
        <v>9.5277058994765683E-4</v>
      </c>
      <c r="AT26" t="s">
        <v>86</v>
      </c>
      <c r="AU26" s="48">
        <v>-8.7336716644494203E-4</v>
      </c>
      <c r="AV26" t="s">
        <v>86</v>
      </c>
      <c r="AW26" s="52">
        <v>1.39249448915393E-3</v>
      </c>
      <c r="AX26" t="s">
        <v>86</v>
      </c>
      <c r="AY26" s="44">
        <v>2</v>
      </c>
      <c r="BA26" s="52">
        <f t="shared" ref="BA26:BA33" si="0">AW26*AY26</f>
        <v>2.78498897830786E-3</v>
      </c>
      <c r="BB26" t="s">
        <v>86</v>
      </c>
    </row>
    <row r="27" spans="1:73" x14ac:dyDescent="0.25">
      <c r="B27">
        <v>3</v>
      </c>
      <c r="C27" t="s">
        <v>13</v>
      </c>
      <c r="D27">
        <v>1</v>
      </c>
      <c r="E27" t="s">
        <v>15</v>
      </c>
      <c r="F27" s="57">
        <v>-1.2241273498049667E-3</v>
      </c>
      <c r="G27" t="s">
        <v>13</v>
      </c>
      <c r="H27">
        <v>3.0081179999999996</v>
      </c>
      <c r="I27" t="s">
        <v>85</v>
      </c>
      <c r="J27">
        <v>7.5202949999999993E-4</v>
      </c>
      <c r="K27" t="s">
        <v>85</v>
      </c>
      <c r="L27" s="46">
        <v>1.0033660924585484</v>
      </c>
      <c r="M27" t="s">
        <v>86</v>
      </c>
      <c r="O27" s="47">
        <v>2.8E-3</v>
      </c>
      <c r="P27" t="s">
        <v>85</v>
      </c>
      <c r="Q27" s="48">
        <v>2.1718681366397548E-7</v>
      </c>
      <c r="R27" t="s">
        <v>85</v>
      </c>
      <c r="S27" s="47">
        <v>4.7895720059347801E-5</v>
      </c>
      <c r="T27" t="s">
        <v>85</v>
      </c>
      <c r="U27" s="48">
        <v>2.8867513459481293E-6</v>
      </c>
      <c r="V27" t="s">
        <v>85</v>
      </c>
      <c r="W27" s="47">
        <v>2.8004111091951213E-3</v>
      </c>
      <c r="X27" t="s">
        <v>85</v>
      </c>
      <c r="AD27" s="47">
        <v>2.6968262001885205E-3</v>
      </c>
      <c r="AE27" t="s">
        <v>13</v>
      </c>
      <c r="AF27" s="60">
        <v>1.1893415545306291E-4</v>
      </c>
      <c r="AG27" t="s">
        <v>13</v>
      </c>
      <c r="AH27" s="48">
        <v>2.0207259421636901E-5</v>
      </c>
      <c r="AI27" t="s">
        <v>13</v>
      </c>
      <c r="AJ27" s="48">
        <v>2.6995231469076016E-3</v>
      </c>
      <c r="AK27" t="s">
        <v>13</v>
      </c>
      <c r="AN27">
        <v>0.33346940300551409</v>
      </c>
      <c r="AO27" t="s">
        <v>109</v>
      </c>
      <c r="AP27">
        <v>-0.33459189184812754</v>
      </c>
      <c r="AQ27" t="s">
        <v>110</v>
      </c>
      <c r="AS27" s="47">
        <v>9.3385142075330663E-4</v>
      </c>
      <c r="AT27" t="s">
        <v>86</v>
      </c>
      <c r="AU27" s="48">
        <v>-9.0323855681162513E-4</v>
      </c>
      <c r="AV27" t="s">
        <v>86</v>
      </c>
      <c r="AW27" s="52">
        <v>1.3991991250590201E-3</v>
      </c>
      <c r="AX27" t="s">
        <v>86</v>
      </c>
      <c r="AY27" s="44">
        <v>2</v>
      </c>
      <c r="BA27" s="52">
        <f t="shared" si="0"/>
        <v>2.7983982501180401E-3</v>
      </c>
      <c r="BB27" t="s">
        <v>86</v>
      </c>
    </row>
    <row r="28" spans="1:73" x14ac:dyDescent="0.25">
      <c r="B28">
        <v>15</v>
      </c>
      <c r="C28" t="s">
        <v>13</v>
      </c>
      <c r="D28">
        <v>20</v>
      </c>
      <c r="E28" t="s">
        <v>14</v>
      </c>
      <c r="F28" s="57">
        <v>-4.2218454089935024E-3</v>
      </c>
      <c r="G28" t="s">
        <v>13</v>
      </c>
      <c r="H28">
        <v>15.07156</v>
      </c>
      <c r="I28" t="s">
        <v>85</v>
      </c>
      <c r="J28">
        <v>8.2893580000000001E-3</v>
      </c>
      <c r="K28" t="s">
        <v>85</v>
      </c>
      <c r="L28" s="46">
        <v>1.0056063248297158</v>
      </c>
      <c r="M28" t="s">
        <v>86</v>
      </c>
      <c r="O28" s="47">
        <v>1.2500000000000001E-2</v>
      </c>
      <c r="P28" t="s">
        <v>85</v>
      </c>
      <c r="Q28" s="48">
        <v>3.0632616415260741E-7</v>
      </c>
      <c r="R28" t="s">
        <v>85</v>
      </c>
      <c r="S28" s="47">
        <v>8.1240384046432651E-5</v>
      </c>
      <c r="T28" t="s">
        <v>85</v>
      </c>
      <c r="U28" s="48">
        <v>2.8867513459481293E-5</v>
      </c>
      <c r="V28" t="s">
        <v>85</v>
      </c>
      <c r="W28" s="47">
        <v>1.2500297333550474E-2</v>
      </c>
      <c r="X28" t="s">
        <v>85</v>
      </c>
      <c r="AD28" s="47">
        <v>9.7827702580005997E-3</v>
      </c>
      <c r="AE28" t="s">
        <v>13</v>
      </c>
      <c r="AF28" s="60">
        <v>8.660254037844387E-4</v>
      </c>
      <c r="AG28" t="s">
        <v>13</v>
      </c>
      <c r="AH28" s="48">
        <v>1.5877132402714712E-4</v>
      </c>
      <c r="AI28" t="s">
        <v>13</v>
      </c>
      <c r="AJ28" s="48">
        <v>9.8223114516978356E-3</v>
      </c>
      <c r="AK28" t="s">
        <v>13</v>
      </c>
      <c r="AN28">
        <v>6.6685435706705667E-2</v>
      </c>
      <c r="AO28" t="s">
        <v>109</v>
      </c>
      <c r="AP28">
        <v>-6.70592959206886E-2</v>
      </c>
      <c r="AQ28" t="s">
        <v>110</v>
      </c>
      <c r="AS28" s="47">
        <v>8.3358777415118445E-4</v>
      </c>
      <c r="AT28" t="s">
        <v>86</v>
      </c>
      <c r="AU28" s="48">
        <v>-6.5867729026457354E-4</v>
      </c>
      <c r="AV28" t="s">
        <v>86</v>
      </c>
      <c r="AW28" s="52">
        <v>1.16241439651607E-3</v>
      </c>
      <c r="AX28" t="s">
        <v>86</v>
      </c>
      <c r="AY28" s="44">
        <v>2</v>
      </c>
      <c r="BA28" s="52">
        <f t="shared" si="0"/>
        <v>2.3248287930321401E-3</v>
      </c>
      <c r="BB28" t="s">
        <v>86</v>
      </c>
    </row>
    <row r="29" spans="1:73" x14ac:dyDescent="0.25">
      <c r="B29">
        <v>15</v>
      </c>
      <c r="C29" t="s">
        <v>13</v>
      </c>
      <c r="D29">
        <v>50</v>
      </c>
      <c r="E29" t="s">
        <v>14</v>
      </c>
      <c r="F29" s="57">
        <v>-4.2218454089935024E-3</v>
      </c>
      <c r="G29" t="s">
        <v>13</v>
      </c>
      <c r="H29">
        <v>15.078339999999997</v>
      </c>
      <c r="I29" t="s">
        <v>85</v>
      </c>
      <c r="J29">
        <v>7.5391699999999989E-4</v>
      </c>
      <c r="K29" t="s">
        <v>85</v>
      </c>
      <c r="L29" s="46">
        <v>1.00555594791748</v>
      </c>
      <c r="M29" t="s">
        <v>86</v>
      </c>
      <c r="O29" s="47">
        <v>1.0500000000000001E-2</v>
      </c>
      <c r="P29" t="s">
        <v>85</v>
      </c>
      <c r="Q29" s="48">
        <v>1.9088742579328303E-7</v>
      </c>
      <c r="R29" t="s">
        <v>85</v>
      </c>
      <c r="S29" s="47">
        <v>1.0906878563549229E-3</v>
      </c>
      <c r="T29" t="s">
        <v>85</v>
      </c>
      <c r="U29" s="48">
        <v>2.8867513459481293E-5</v>
      </c>
      <c r="V29" t="s">
        <v>85</v>
      </c>
      <c r="W29" s="47">
        <v>1.0556535102474271E-2</v>
      </c>
      <c r="X29" t="s">
        <v>85</v>
      </c>
      <c r="AD29" s="47">
        <v>9.7827702580005997E-3</v>
      </c>
      <c r="AE29" t="s">
        <v>13</v>
      </c>
      <c r="AF29" s="60">
        <v>4.099186911246343E-4</v>
      </c>
      <c r="AG29" t="s">
        <v>13</v>
      </c>
      <c r="AH29" s="48">
        <v>5.4848275573014455E-5</v>
      </c>
      <c r="AI29" t="s">
        <v>13</v>
      </c>
      <c r="AJ29" s="48">
        <v>9.7915083407760922E-3</v>
      </c>
      <c r="AK29" t="s">
        <v>13</v>
      </c>
      <c r="AN29">
        <v>6.6685435706705667E-2</v>
      </c>
      <c r="AO29" t="s">
        <v>109</v>
      </c>
      <c r="AP29">
        <v>-6.705593651434659E-2</v>
      </c>
      <c r="AQ29" t="s">
        <v>110</v>
      </c>
      <c r="AS29" s="47">
        <v>7.0396714286162954E-4</v>
      </c>
      <c r="AT29" t="s">
        <v>86</v>
      </c>
      <c r="AU29" s="48">
        <v>-6.565787616787768E-4</v>
      </c>
      <c r="AV29" t="s">
        <v>86</v>
      </c>
      <c r="AW29" s="52">
        <v>9.9263461838664489E-4</v>
      </c>
      <c r="AX29" t="s">
        <v>86</v>
      </c>
      <c r="AY29" s="44">
        <v>2</v>
      </c>
      <c r="BA29" s="52">
        <f t="shared" si="0"/>
        <v>1.9852692367732898E-3</v>
      </c>
      <c r="BB29" t="s">
        <v>86</v>
      </c>
    </row>
    <row r="30" spans="1:73" x14ac:dyDescent="0.25">
      <c r="B30">
        <v>15</v>
      </c>
      <c r="C30" t="s">
        <v>13</v>
      </c>
      <c r="D30">
        <v>1</v>
      </c>
      <c r="E30" t="s">
        <v>15</v>
      </c>
      <c r="F30" s="57">
        <v>-8.7043432197961915E-3</v>
      </c>
      <c r="G30" t="s">
        <v>13</v>
      </c>
      <c r="H30">
        <v>15.086400000000001</v>
      </c>
      <c r="I30" t="s">
        <v>85</v>
      </c>
      <c r="J30">
        <v>-9.0518400000000007E-4</v>
      </c>
      <c r="K30" t="s">
        <v>85</v>
      </c>
      <c r="L30" s="46">
        <v>1.0062835902497322</v>
      </c>
      <c r="M30" t="s">
        <v>86</v>
      </c>
      <c r="O30" s="47">
        <v>1.0500000000000001E-2</v>
      </c>
      <c r="P30" t="s">
        <v>85</v>
      </c>
      <c r="Q30" s="48">
        <v>1.9092465333864039E-7</v>
      </c>
      <c r="R30" t="s">
        <v>85</v>
      </c>
      <c r="S30" s="47">
        <v>7.0710678118489955E-5</v>
      </c>
      <c r="T30" t="s">
        <v>85</v>
      </c>
      <c r="U30" s="48">
        <v>2.8867513459481293E-5</v>
      </c>
      <c r="V30" t="s">
        <v>85</v>
      </c>
      <c r="W30" s="47">
        <v>1.0500277775839338E-2</v>
      </c>
      <c r="X30" t="s">
        <v>85</v>
      </c>
      <c r="AD30" s="47">
        <v>9.7806372328312699E-3</v>
      </c>
      <c r="AE30" t="s">
        <v>13</v>
      </c>
      <c r="AF30" s="60">
        <v>4.099186911246343E-4</v>
      </c>
      <c r="AG30" t="s">
        <v>13</v>
      </c>
      <c r="AH30" s="48">
        <v>5.4848275573014455E-5</v>
      </c>
      <c r="AI30" t="s">
        <v>13</v>
      </c>
      <c r="AJ30" s="48">
        <v>9.7893772195636625E-3</v>
      </c>
      <c r="AK30" t="s">
        <v>13</v>
      </c>
      <c r="AN30">
        <v>6.6705375098630906E-2</v>
      </c>
      <c r="AO30" t="s">
        <v>109</v>
      </c>
      <c r="AP30">
        <v>-6.71245243432054E-2</v>
      </c>
      <c r="AQ30" t="s">
        <v>110</v>
      </c>
      <c r="AS30" s="47">
        <v>7.0042496767718085E-4</v>
      </c>
      <c r="AT30" t="s">
        <v>86</v>
      </c>
      <c r="AU30" s="48">
        <v>-6.5710728947942143E-4</v>
      </c>
      <c r="AV30" t="s">
        <v>86</v>
      </c>
      <c r="AW30" s="52">
        <v>9.9040883233786001E-4</v>
      </c>
      <c r="AX30" t="s">
        <v>86</v>
      </c>
      <c r="AY30" s="44">
        <v>2</v>
      </c>
      <c r="BA30" s="52">
        <f t="shared" si="0"/>
        <v>1.98081766467572E-3</v>
      </c>
      <c r="BB30" t="s">
        <v>86</v>
      </c>
    </row>
    <row r="31" spans="1:73" x14ac:dyDescent="0.25">
      <c r="B31">
        <v>20</v>
      </c>
      <c r="C31" t="s">
        <v>13</v>
      </c>
      <c r="D31">
        <v>20</v>
      </c>
      <c r="E31" t="s">
        <v>14</v>
      </c>
      <c r="F31" s="57">
        <v>-5.8965047547155335E-3</v>
      </c>
      <c r="G31" t="s">
        <v>13</v>
      </c>
      <c r="H31">
        <v>20.059040000000003</v>
      </c>
      <c r="I31" t="s">
        <v>85</v>
      </c>
      <c r="J31">
        <v>1.1032472000000001E-2</v>
      </c>
      <c r="K31" t="s">
        <v>85</v>
      </c>
      <c r="L31" s="46">
        <v>1.0037995690465835</v>
      </c>
      <c r="M31" t="s">
        <v>86</v>
      </c>
      <c r="O31" s="47">
        <v>1.2500000000000001E-2</v>
      </c>
      <c r="P31" t="s">
        <v>85</v>
      </c>
      <c r="Q31" s="48">
        <v>3.2936234751723037E-7</v>
      </c>
      <c r="R31" t="s">
        <v>85</v>
      </c>
      <c r="S31" s="47">
        <v>1.2884098726695096E-4</v>
      </c>
      <c r="T31" t="s">
        <v>85</v>
      </c>
      <c r="U31" s="48">
        <v>2.8867513459481293E-5</v>
      </c>
      <c r="V31" t="s">
        <v>85</v>
      </c>
      <c r="W31" s="47">
        <v>1.2500697318222405E-2</v>
      </c>
      <c r="X31" t="s">
        <v>85</v>
      </c>
      <c r="AD31" s="47">
        <v>1.0636138761167622E-2</v>
      </c>
      <c r="AE31" t="s">
        <v>13</v>
      </c>
      <c r="AF31" s="60">
        <v>1.1258330249197706E-3</v>
      </c>
      <c r="AG31" t="s">
        <v>13</v>
      </c>
      <c r="AH31" s="48">
        <v>2.0207259421636906E-4</v>
      </c>
      <c r="AI31" t="s">
        <v>13</v>
      </c>
      <c r="AJ31" s="48">
        <v>1.0697466105585269E-2</v>
      </c>
      <c r="AK31" t="s">
        <v>13</v>
      </c>
      <c r="AN31">
        <v>5.0014745609264548E-2</v>
      </c>
      <c r="AO31" t="s">
        <v>109</v>
      </c>
      <c r="AP31">
        <v>-5.0204780088554252E-2</v>
      </c>
      <c r="AQ31" t="s">
        <v>110</v>
      </c>
      <c r="AS31" s="47">
        <v>6.2521919630930919E-4</v>
      </c>
      <c r="AT31" t="s">
        <v>86</v>
      </c>
      <c r="AU31" s="48">
        <v>-5.3706393333567129E-4</v>
      </c>
      <c r="AV31" t="s">
        <v>86</v>
      </c>
      <c r="AW31" s="52">
        <v>9.2421884953187104E-4</v>
      </c>
      <c r="AX31" t="s">
        <v>86</v>
      </c>
      <c r="AY31" s="44">
        <v>2</v>
      </c>
      <c r="BA31" s="52">
        <f t="shared" si="0"/>
        <v>1.8484376990637421E-3</v>
      </c>
      <c r="BB31" t="s">
        <v>86</v>
      </c>
    </row>
    <row r="32" spans="1:73" x14ac:dyDescent="0.25">
      <c r="B32">
        <v>20</v>
      </c>
      <c r="C32" t="s">
        <v>13</v>
      </c>
      <c r="D32">
        <v>50</v>
      </c>
      <c r="E32" t="s">
        <v>14</v>
      </c>
      <c r="F32" s="57">
        <v>-5.8965047547155335E-3</v>
      </c>
      <c r="G32" t="s">
        <v>13</v>
      </c>
      <c r="H32">
        <v>20.067700000000002</v>
      </c>
      <c r="I32" t="s">
        <v>85</v>
      </c>
      <c r="J32">
        <v>1.0033850000000001E-3</v>
      </c>
      <c r="K32" t="s">
        <v>85</v>
      </c>
      <c r="L32" s="46">
        <v>1.0037310945085614</v>
      </c>
      <c r="M32" t="s">
        <v>86</v>
      </c>
      <c r="O32" s="47">
        <v>1.0500000000000001E-2</v>
      </c>
      <c r="P32" t="s">
        <v>85</v>
      </c>
      <c r="Q32" s="48">
        <v>2.1393229250595466E-7</v>
      </c>
      <c r="R32" t="s">
        <v>85</v>
      </c>
      <c r="S32" s="47">
        <v>1.1865917579354001E-3</v>
      </c>
      <c r="T32" t="s">
        <v>85</v>
      </c>
      <c r="U32" s="48">
        <v>2.8867513459481293E-5</v>
      </c>
      <c r="V32" t="s">
        <v>85</v>
      </c>
      <c r="W32" s="47">
        <v>1.0566874342921874E-2</v>
      </c>
      <c r="X32" t="s">
        <v>85</v>
      </c>
      <c r="AD32" s="47">
        <v>1.0636138761167622E-2</v>
      </c>
      <c r="AE32" t="s">
        <v>13</v>
      </c>
      <c r="AF32" s="60">
        <v>5.3116224765445571E-4</v>
      </c>
      <c r="AG32" t="s">
        <v>13</v>
      </c>
      <c r="AH32" s="48">
        <v>6.9282032302755094E-5</v>
      </c>
      <c r="AI32" t="s">
        <v>13</v>
      </c>
      <c r="AJ32" s="48">
        <v>1.064961882323239E-2</v>
      </c>
      <c r="AK32" t="s">
        <v>13</v>
      </c>
      <c r="AN32">
        <v>5.0014745609264548E-2</v>
      </c>
      <c r="AO32" t="s">
        <v>109</v>
      </c>
      <c r="AP32">
        <v>-5.0201355351954371E-2</v>
      </c>
      <c r="AQ32" t="s">
        <v>110</v>
      </c>
      <c r="AS32" s="47">
        <v>5.2849953214630194E-4</v>
      </c>
      <c r="AT32" t="s">
        <v>86</v>
      </c>
      <c r="AU32" s="48">
        <v>-5.3462529890795139E-4</v>
      </c>
      <c r="AV32" t="s">
        <v>86</v>
      </c>
      <c r="AW32" s="52">
        <v>8.51755256523875E-4</v>
      </c>
      <c r="AX32" t="s">
        <v>86</v>
      </c>
      <c r="AY32" s="44">
        <v>2</v>
      </c>
      <c r="BA32" s="52">
        <f t="shared" si="0"/>
        <v>1.70351051304775E-3</v>
      </c>
      <c r="BB32" t="s">
        <v>86</v>
      </c>
    </row>
    <row r="33" spans="2:54" x14ac:dyDescent="0.25">
      <c r="B33">
        <v>20</v>
      </c>
      <c r="C33" t="s">
        <v>13</v>
      </c>
      <c r="D33">
        <v>1</v>
      </c>
      <c r="E33" t="s">
        <v>15</v>
      </c>
      <c r="F33" s="57">
        <v>-1.1821099832292535E-2</v>
      </c>
      <c r="G33" t="s">
        <v>13</v>
      </c>
      <c r="H33">
        <v>20.078800000000001</v>
      </c>
      <c r="I33" t="s">
        <v>85</v>
      </c>
      <c r="J33">
        <v>-1.2047280000000002E-3</v>
      </c>
      <c r="K33" t="s">
        <v>85</v>
      </c>
      <c r="L33" s="46">
        <v>1.0044734626540461</v>
      </c>
      <c r="M33" t="s">
        <v>86</v>
      </c>
      <c r="O33" s="47">
        <v>1.0500000000000001E-2</v>
      </c>
      <c r="P33" t="s">
        <v>85</v>
      </c>
      <c r="Q33" s="48">
        <v>2.1398356120985873E-7</v>
      </c>
      <c r="R33" t="s">
        <v>85</v>
      </c>
      <c r="S33" s="47">
        <v>7.0710678118489955E-5</v>
      </c>
      <c r="T33" t="s">
        <v>85</v>
      </c>
      <c r="U33" s="48">
        <v>2.8867513459481293E-5</v>
      </c>
      <c r="V33" t="s">
        <v>85</v>
      </c>
      <c r="W33" s="47">
        <v>1.0500277776283934E-2</v>
      </c>
      <c r="X33" t="s">
        <v>85</v>
      </c>
      <c r="AD33" s="47">
        <v>1.0633443914803082E-2</v>
      </c>
      <c r="AE33" t="s">
        <v>13</v>
      </c>
      <c r="AF33" s="60">
        <v>5.3116224765445571E-4</v>
      </c>
      <c r="AG33" t="s">
        <v>13</v>
      </c>
      <c r="AH33" s="48">
        <v>6.9282032302755094E-5</v>
      </c>
      <c r="AI33" t="s">
        <v>13</v>
      </c>
      <c r="AJ33" s="48">
        <v>1.0646927388810163E-2</v>
      </c>
      <c r="AK33" t="s">
        <v>13</v>
      </c>
      <c r="AN33">
        <v>5.0029570227211127E-2</v>
      </c>
      <c r="AO33" t="s">
        <v>109</v>
      </c>
      <c r="AP33">
        <v>-5.0253375641220531E-2</v>
      </c>
      <c r="AQ33" t="s">
        <v>110</v>
      </c>
      <c r="AS33" s="47">
        <v>5.2532438441382139E-4</v>
      </c>
      <c r="AT33" t="s">
        <v>86</v>
      </c>
      <c r="AU33" s="48">
        <v>-5.3504404149467633E-4</v>
      </c>
      <c r="AV33" t="s">
        <v>86</v>
      </c>
      <c r="AW33" s="52">
        <v>8.4982520309650697E-4</v>
      </c>
      <c r="AX33" t="s">
        <v>86</v>
      </c>
      <c r="AY33" s="44">
        <v>2</v>
      </c>
      <c r="BA33" s="52">
        <f t="shared" si="0"/>
        <v>1.6996504061930139E-3</v>
      </c>
      <c r="BB33" t="s">
        <v>86</v>
      </c>
    </row>
    <row r="34" spans="2:54" x14ac:dyDescent="0.25">
      <c r="AS34" s="47"/>
      <c r="AU34" s="48"/>
      <c r="AY34" s="44"/>
    </row>
  </sheetData>
  <mergeCells count="63">
    <mergeCell ref="AS23:AT24"/>
    <mergeCell ref="AU23:AV24"/>
    <mergeCell ref="AW23:AX24"/>
    <mergeCell ref="AY23:AY24"/>
    <mergeCell ref="BA23:BB24"/>
    <mergeCell ref="AP23:AQ24"/>
    <mergeCell ref="L23:M24"/>
    <mergeCell ref="O23:P24"/>
    <mergeCell ref="Q23:R24"/>
    <mergeCell ref="S23:T24"/>
    <mergeCell ref="U23:V24"/>
    <mergeCell ref="W23:X24"/>
    <mergeCell ref="AD23:AE24"/>
    <mergeCell ref="AF23:AG24"/>
    <mergeCell ref="AH23:AI24"/>
    <mergeCell ref="AJ23:AK24"/>
    <mergeCell ref="AN23:AO24"/>
    <mergeCell ref="A23:A24"/>
    <mergeCell ref="B23:C24"/>
    <mergeCell ref="D23:E24"/>
    <mergeCell ref="F23:G24"/>
    <mergeCell ref="H23:I24"/>
    <mergeCell ref="J23:K24"/>
    <mergeCell ref="BQ2:BR3"/>
    <mergeCell ref="BS2:BS3"/>
    <mergeCell ref="BT2:BU3"/>
    <mergeCell ref="AL4:AM18"/>
    <mergeCell ref="O22:X22"/>
    <mergeCell ref="AD22:AK22"/>
    <mergeCell ref="BD2:BE3"/>
    <mergeCell ref="BF2:BG3"/>
    <mergeCell ref="BH2:BI3"/>
    <mergeCell ref="BK2:BL3"/>
    <mergeCell ref="BM2:BN3"/>
    <mergeCell ref="BO2:BP3"/>
    <mergeCell ref="AP2:AQ3"/>
    <mergeCell ref="AS2:AT3"/>
    <mergeCell ref="AU2:AV3"/>
    <mergeCell ref="AW2:AX3"/>
    <mergeCell ref="AY2:AZ3"/>
    <mergeCell ref="BA2:BB3"/>
    <mergeCell ref="AD2:AE3"/>
    <mergeCell ref="AF2:AG3"/>
    <mergeCell ref="AH2:AI3"/>
    <mergeCell ref="AJ2:AK3"/>
    <mergeCell ref="AL2:AM3"/>
    <mergeCell ref="AN2:AO3"/>
    <mergeCell ref="AA2:AB3"/>
    <mergeCell ref="O1:AB1"/>
    <mergeCell ref="AD1:AQ1"/>
    <mergeCell ref="AS1:BB1"/>
    <mergeCell ref="A2:A3"/>
    <mergeCell ref="B2:C3"/>
    <mergeCell ref="D2:E3"/>
    <mergeCell ref="H2:I3"/>
    <mergeCell ref="J2:K3"/>
    <mergeCell ref="L2:M3"/>
    <mergeCell ref="O2:P3"/>
    <mergeCell ref="Q2:R3"/>
    <mergeCell ref="S2:T3"/>
    <mergeCell ref="U2:V3"/>
    <mergeCell ref="W2:X3"/>
    <mergeCell ref="Y2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8041-4D01-4E9F-9819-708CBB21ED46}">
  <dimension ref="A1:L71"/>
  <sheetViews>
    <sheetView tabSelected="1" zoomScaleNormal="100" workbookViewId="0">
      <selection activeCell="Q11" activeCellId="1" sqref="M13 Q11"/>
    </sheetView>
  </sheetViews>
  <sheetFormatPr defaultRowHeight="15" x14ac:dyDescent="0.25"/>
  <cols>
    <col min="1" max="1" width="1.140625" customWidth="1"/>
    <col min="2" max="2" width="5.140625" customWidth="1"/>
    <col min="3" max="3" width="3.42578125" customWidth="1"/>
    <col min="4" max="7" width="6" customWidth="1"/>
    <col min="8" max="8" width="12.5703125" customWidth="1"/>
    <col min="9" max="9" width="9.42578125" customWidth="1"/>
    <col min="10" max="10" width="11.140625" customWidth="1"/>
    <col min="11" max="11" width="7.85546875" customWidth="1"/>
    <col min="12" max="12" width="10.28515625" customWidth="1"/>
  </cols>
  <sheetData>
    <row r="1" spans="1:12" ht="15.75" x14ac:dyDescent="0.25">
      <c r="A1" s="86" t="s">
        <v>44</v>
      </c>
      <c r="B1" s="86"/>
      <c r="C1" s="86"/>
      <c r="D1" s="86"/>
      <c r="E1" s="86"/>
      <c r="F1" s="86"/>
      <c r="G1" s="86"/>
      <c r="H1" s="86"/>
      <c r="I1" s="87" t="s">
        <v>0</v>
      </c>
      <c r="J1" s="87"/>
      <c r="K1" s="87"/>
      <c r="L1" s="87"/>
    </row>
    <row r="2" spans="1:12" ht="15.75" x14ac:dyDescent="0.25">
      <c r="A2" s="86" t="s">
        <v>45</v>
      </c>
      <c r="B2" s="86"/>
      <c r="C2" s="86"/>
      <c r="D2" s="86"/>
      <c r="E2" s="86"/>
      <c r="F2" s="86"/>
      <c r="G2" s="86"/>
      <c r="H2" s="86"/>
      <c r="I2" s="88" t="s">
        <v>1</v>
      </c>
      <c r="J2" s="88"/>
      <c r="K2" s="88"/>
      <c r="L2" s="88"/>
    </row>
    <row r="3" spans="1:12" ht="15.75" x14ac:dyDescent="0.25">
      <c r="A3" s="86" t="s">
        <v>46</v>
      </c>
      <c r="B3" s="86"/>
      <c r="C3" s="86"/>
      <c r="D3" s="86"/>
      <c r="E3" s="86"/>
      <c r="F3" s="86"/>
      <c r="G3" s="86"/>
      <c r="H3" s="86"/>
      <c r="I3" s="87" t="s">
        <v>2</v>
      </c>
      <c r="J3" s="87"/>
      <c r="K3" s="87"/>
      <c r="L3" s="87"/>
    </row>
    <row r="4" spans="1:12" ht="15.75" x14ac:dyDescent="0.25">
      <c r="A4" s="86" t="s">
        <v>47</v>
      </c>
      <c r="B4" s="86"/>
      <c r="C4" s="86"/>
      <c r="D4" s="86"/>
      <c r="E4" s="86"/>
      <c r="F4" s="86"/>
      <c r="G4" s="86"/>
      <c r="H4" s="86"/>
      <c r="I4" s="87" t="s">
        <v>3</v>
      </c>
      <c r="J4" s="87"/>
      <c r="K4" s="87"/>
      <c r="L4" s="87"/>
    </row>
    <row r="5" spans="1:12" ht="15.75" x14ac:dyDescent="0.25">
      <c r="A5" s="86" t="s">
        <v>48</v>
      </c>
      <c r="B5" s="86"/>
      <c r="C5" s="86"/>
      <c r="D5" s="86"/>
      <c r="E5" s="86"/>
      <c r="F5" s="86"/>
      <c r="G5" s="86"/>
      <c r="H5" s="86"/>
      <c r="I5" s="88" t="s">
        <v>111</v>
      </c>
      <c r="J5" s="88"/>
      <c r="K5" s="88"/>
      <c r="L5" s="88"/>
    </row>
    <row r="6" spans="1:12" ht="15.75" x14ac:dyDescent="0.25">
      <c r="A6" s="86" t="s">
        <v>49</v>
      </c>
      <c r="B6" s="86"/>
      <c r="C6" s="86"/>
      <c r="D6" s="86"/>
      <c r="E6" s="86"/>
      <c r="F6" s="86"/>
      <c r="G6" s="86"/>
      <c r="H6" s="86"/>
      <c r="I6" s="87" t="s">
        <v>4</v>
      </c>
      <c r="J6" s="87"/>
      <c r="K6" s="87"/>
      <c r="L6" s="87"/>
    </row>
    <row r="7" spans="1:12" ht="15.75" x14ac:dyDescent="0.25">
      <c r="B7" s="2"/>
      <c r="C7" s="2"/>
      <c r="D7" s="2"/>
      <c r="E7" s="2"/>
      <c r="F7" s="2"/>
      <c r="G7" s="2"/>
      <c r="H7" s="3"/>
      <c r="I7" s="3"/>
      <c r="J7" s="1"/>
      <c r="K7" s="1"/>
      <c r="L7" s="1"/>
    </row>
    <row r="8" spans="1:12" ht="15.7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75" x14ac:dyDescent="0.25">
      <c r="A9" s="92" t="s">
        <v>40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</row>
    <row r="10" spans="1:12" ht="15.7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.75" x14ac:dyDescent="0.25">
      <c r="A11" s="96" t="s">
        <v>41</v>
      </c>
      <c r="B11" s="96"/>
      <c r="C11" s="96"/>
      <c r="D11" s="96"/>
      <c r="E11" s="96"/>
      <c r="F11" s="96"/>
      <c r="G11" s="96"/>
      <c r="H11" s="96"/>
      <c r="I11" s="96"/>
      <c r="J11" s="4"/>
      <c r="K11" s="4"/>
      <c r="L11" s="4"/>
    </row>
    <row r="12" spans="1:12" ht="15.6" customHeight="1" x14ac:dyDescent="0.25">
      <c r="A12" s="97" t="s">
        <v>42</v>
      </c>
      <c r="B12" s="97"/>
      <c r="C12" s="97"/>
      <c r="D12" s="97"/>
      <c r="E12" s="97"/>
      <c r="F12" s="97"/>
      <c r="G12" s="97"/>
      <c r="H12" s="97"/>
      <c r="I12" s="88" t="s">
        <v>5</v>
      </c>
      <c r="J12" s="88"/>
      <c r="K12" s="88"/>
      <c r="L12" s="88"/>
    </row>
    <row r="13" spans="1:12" ht="15.6" customHeight="1" x14ac:dyDescent="0.25">
      <c r="A13" s="97" t="s">
        <v>43</v>
      </c>
      <c r="B13" s="97"/>
      <c r="C13" s="97"/>
      <c r="D13" s="97"/>
      <c r="E13" s="97"/>
      <c r="F13" s="97"/>
      <c r="G13" s="97"/>
      <c r="H13" s="97"/>
      <c r="I13" s="88" t="s">
        <v>6</v>
      </c>
      <c r="J13" s="88"/>
      <c r="K13" s="88"/>
      <c r="L13" s="88"/>
    </row>
    <row r="14" spans="1:12" ht="15.75" x14ac:dyDescent="0.25">
      <c r="B14" s="2"/>
      <c r="C14" s="2"/>
      <c r="D14" s="2"/>
      <c r="E14" s="2"/>
      <c r="F14" s="2"/>
      <c r="G14" s="2"/>
      <c r="H14" s="1"/>
      <c r="I14" s="1"/>
      <c r="J14" s="1"/>
      <c r="K14" s="1"/>
      <c r="L14" s="2"/>
    </row>
    <row r="15" spans="1:12" ht="15.7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6.5" thickBot="1" x14ac:dyDescent="0.3">
      <c r="C16" s="2"/>
      <c r="D16" s="5" t="s">
        <v>112</v>
      </c>
      <c r="E16" s="2"/>
      <c r="F16" s="2"/>
      <c r="G16" s="2"/>
      <c r="H16" s="2"/>
      <c r="I16" s="2"/>
      <c r="J16" s="2"/>
      <c r="K16" s="2"/>
      <c r="L16" s="2"/>
    </row>
    <row r="17" spans="1:12" ht="15.75" x14ac:dyDescent="0.25">
      <c r="A17" s="6"/>
      <c r="B17" s="6"/>
      <c r="C17" s="6"/>
      <c r="D17" s="89" t="s">
        <v>7</v>
      </c>
      <c r="E17" s="89"/>
      <c r="F17" s="89"/>
      <c r="G17" s="89"/>
      <c r="H17" s="89" t="s">
        <v>8</v>
      </c>
      <c r="I17" s="89"/>
      <c r="J17" s="90" t="s">
        <v>9</v>
      </c>
      <c r="K17" s="90"/>
      <c r="L17" s="7"/>
    </row>
    <row r="18" spans="1:12" ht="15.75" thickBot="1" x14ac:dyDescent="0.3">
      <c r="A18" s="8"/>
      <c r="B18" s="8"/>
      <c r="C18" s="8"/>
      <c r="D18" s="93" t="s">
        <v>10</v>
      </c>
      <c r="E18" s="93"/>
      <c r="F18" s="93"/>
      <c r="G18" s="93"/>
      <c r="H18" s="93" t="s">
        <v>11</v>
      </c>
      <c r="I18" s="93"/>
      <c r="J18" s="94" t="s">
        <v>12</v>
      </c>
      <c r="K18" s="94"/>
      <c r="L18" s="9"/>
    </row>
    <row r="19" spans="1:12" x14ac:dyDescent="0.25">
      <c r="A19" s="10"/>
      <c r="B19" s="10"/>
      <c r="C19" s="10"/>
      <c r="E19" s="62">
        <f>Eva!B4</f>
        <v>3</v>
      </c>
      <c r="F19" s="62" t="str">
        <f>Eva!C4</f>
        <v>A</v>
      </c>
      <c r="H19" s="11">
        <f>Eva!L4</f>
        <v>1.0026766205388471</v>
      </c>
      <c r="I19" s="63" t="str">
        <f>Eva!M4</f>
        <v>mV/A</v>
      </c>
      <c r="J19" s="11">
        <f>Eva!BT4</f>
        <v>8.5764778273336804E-4</v>
      </c>
      <c r="K19" s="63" t="str">
        <f>Eva!BU4</f>
        <v>mV/A</v>
      </c>
      <c r="L19" s="12"/>
    </row>
    <row r="20" spans="1:12" x14ac:dyDescent="0.25">
      <c r="B20" s="10"/>
      <c r="C20" s="10"/>
      <c r="E20" s="61">
        <f>Eva!B6</f>
        <v>-3</v>
      </c>
      <c r="F20" s="61" t="str">
        <f>Eva!C6</f>
        <v>A</v>
      </c>
      <c r="H20" s="11">
        <f>Eva!L6</f>
        <v>0.99685257521024351</v>
      </c>
      <c r="I20" s="63" t="str">
        <f>Eva!M6</f>
        <v>mV/A</v>
      </c>
      <c r="J20" s="11">
        <f>Eva!BT6</f>
        <v>8.5522818089938996E-4</v>
      </c>
      <c r="K20" s="63" t="str">
        <f>Eva!BU6</f>
        <v>mV/A</v>
      </c>
      <c r="L20" s="12"/>
    </row>
    <row r="21" spans="1:12" x14ac:dyDescent="0.25">
      <c r="B21" s="10"/>
      <c r="C21" s="10"/>
      <c r="E21" s="61">
        <f>Eva!B8</f>
        <v>15</v>
      </c>
      <c r="F21" s="61" t="str">
        <f>Eva!C8</f>
        <v>A</v>
      </c>
      <c r="H21" s="11">
        <f>Eva!L8</f>
        <v>0.99980744812478495</v>
      </c>
      <c r="I21" s="63" t="str">
        <f>Eva!M8</f>
        <v>mV/A</v>
      </c>
      <c r="J21" s="11">
        <f>Eva!BT8</f>
        <v>6.4489779493721595E-4</v>
      </c>
      <c r="K21" s="63" t="str">
        <f>Eva!BU8</f>
        <v>mV/A</v>
      </c>
      <c r="L21" s="12"/>
    </row>
    <row r="22" spans="1:12" x14ac:dyDescent="0.25">
      <c r="B22" s="10"/>
      <c r="C22" s="10"/>
      <c r="E22" s="61">
        <f>Eva!B10</f>
        <v>-15</v>
      </c>
      <c r="F22" s="61" t="str">
        <f>Eva!C10</f>
        <v>A</v>
      </c>
      <c r="H22" s="11">
        <f>Eva!L10</f>
        <v>0.99965301228695058</v>
      </c>
      <c r="I22" s="63" t="str">
        <f>Eva!M10</f>
        <v>mV/A</v>
      </c>
      <c r="J22" s="11">
        <f>Eva!BT10</f>
        <v>6.4476574205887599E-4</v>
      </c>
      <c r="K22" s="63" t="str">
        <f>Eva!BU10</f>
        <v>mV/A</v>
      </c>
      <c r="L22" s="12"/>
    </row>
    <row r="23" spans="1:12" x14ac:dyDescent="0.25">
      <c r="B23" s="10"/>
      <c r="C23" s="10"/>
      <c r="E23" s="61">
        <f>Eva!B12</f>
        <v>27</v>
      </c>
      <c r="F23" s="61" t="str">
        <f>Eva!C12</f>
        <v>A</v>
      </c>
      <c r="H23" s="11">
        <f>Eva!L12</f>
        <v>0.99974783248837407</v>
      </c>
      <c r="I23" s="63" t="str">
        <f>Eva!M12</f>
        <v>mV/A</v>
      </c>
      <c r="J23" s="11">
        <f>Eva!BT12</f>
        <v>6.1747098102287801E-4</v>
      </c>
      <c r="K23" s="63" t="str">
        <f>Eva!BU12</f>
        <v>mV/A</v>
      </c>
      <c r="L23" s="12"/>
    </row>
    <row r="24" spans="1:12" x14ac:dyDescent="0.25">
      <c r="B24" s="10"/>
      <c r="C24" s="10"/>
      <c r="E24" s="61">
        <f>Eva!B14</f>
        <v>-27</v>
      </c>
      <c r="F24" s="61" t="str">
        <f>Eva!C14</f>
        <v>A</v>
      </c>
      <c r="H24" s="11">
        <f>Eva!L14</f>
        <v>0.9996283258853661</v>
      </c>
      <c r="I24" s="63" t="str">
        <f>Eva!M14</f>
        <v>mV/A</v>
      </c>
      <c r="J24" s="11">
        <f>Eva!BT14</f>
        <v>6.1738795700328202E-4</v>
      </c>
      <c r="K24" s="63" t="str">
        <f>Eva!BU14</f>
        <v>mV/A</v>
      </c>
      <c r="L24" s="12"/>
    </row>
    <row r="25" spans="1:12" x14ac:dyDescent="0.25">
      <c r="B25" s="10"/>
      <c r="C25" s="10"/>
      <c r="E25" s="61">
        <f>Eva!B16</f>
        <v>30</v>
      </c>
      <c r="F25" s="61" t="str">
        <f>Eva!C16</f>
        <v>A</v>
      </c>
      <c r="H25" s="11">
        <f>Eva!L16</f>
        <v>0.99967323007939224</v>
      </c>
      <c r="I25" s="63" t="str">
        <f>Eva!M16</f>
        <v>mV/A</v>
      </c>
      <c r="J25" s="11">
        <f>Eva!BT16</f>
        <v>6.1519990737264802E-4</v>
      </c>
      <c r="K25" s="63" t="str">
        <f>Eva!BU16</f>
        <v>mV/A</v>
      </c>
      <c r="L25" s="12"/>
    </row>
    <row r="26" spans="1:12" x14ac:dyDescent="0.25">
      <c r="B26" s="10"/>
      <c r="C26" s="10"/>
      <c r="E26" s="61">
        <f>Eva!B18</f>
        <v>-30</v>
      </c>
      <c r="F26" s="61" t="str">
        <f>Eva!C18</f>
        <v>A</v>
      </c>
      <c r="H26" s="11">
        <f>Eva!L18</f>
        <v>0.99955320472023013</v>
      </c>
      <c r="I26" s="63" t="str">
        <f>Eva!M18</f>
        <v>mV/A</v>
      </c>
      <c r="J26" s="11">
        <f>Eva!BT18</f>
        <v>6.1501198239224605E-4</v>
      </c>
      <c r="K26" s="63" t="str">
        <f>Eva!BU18</f>
        <v>mV/A</v>
      </c>
      <c r="L26" s="12"/>
    </row>
    <row r="27" spans="1:12" x14ac:dyDescent="0.25">
      <c r="A27" s="10"/>
      <c r="B27" s="10"/>
      <c r="C27" s="10"/>
      <c r="D27" s="14"/>
      <c r="E27" s="15"/>
      <c r="F27" s="10"/>
      <c r="H27" s="13"/>
      <c r="I27" s="16"/>
      <c r="J27" s="13"/>
      <c r="K27" s="16"/>
      <c r="L27" s="13"/>
    </row>
    <row r="28" spans="1:12" x14ac:dyDescent="0.25">
      <c r="B28" s="10"/>
      <c r="C28" s="10"/>
      <c r="D28" s="14"/>
      <c r="E28" s="15"/>
      <c r="F28" s="10"/>
      <c r="H28" s="13"/>
      <c r="I28" s="16"/>
      <c r="J28" s="13"/>
      <c r="K28" s="16"/>
      <c r="L28" s="13"/>
    </row>
    <row r="29" spans="1:12" ht="16.5" thickBot="1" x14ac:dyDescent="0.3">
      <c r="B29" s="10"/>
      <c r="C29" s="10"/>
      <c r="D29" s="5" t="s">
        <v>113</v>
      </c>
      <c r="E29" s="2"/>
      <c r="F29" s="2"/>
      <c r="G29" s="2"/>
      <c r="H29" s="2"/>
      <c r="I29" s="2"/>
      <c r="J29" s="2"/>
      <c r="K29" s="2"/>
      <c r="L29" s="17"/>
    </row>
    <row r="30" spans="1:12" ht="15.75" x14ac:dyDescent="0.25">
      <c r="B30" s="10"/>
      <c r="C30" s="10"/>
      <c r="D30" s="89" t="s">
        <v>7</v>
      </c>
      <c r="E30" s="89"/>
      <c r="F30" s="89"/>
      <c r="G30" s="89"/>
      <c r="H30" s="89" t="s">
        <v>8</v>
      </c>
      <c r="I30" s="89"/>
      <c r="J30" s="90" t="s">
        <v>9</v>
      </c>
      <c r="K30" s="90"/>
      <c r="L30" s="17"/>
    </row>
    <row r="31" spans="1:12" ht="15.75" thickBot="1" x14ac:dyDescent="0.3">
      <c r="A31" s="10"/>
      <c r="B31" s="10"/>
      <c r="C31" s="10"/>
      <c r="D31" s="93" t="s">
        <v>10</v>
      </c>
      <c r="E31" s="93"/>
      <c r="F31" s="93"/>
      <c r="G31" s="93"/>
      <c r="H31" s="93" t="s">
        <v>11</v>
      </c>
      <c r="I31" s="93"/>
      <c r="J31" s="94" t="s">
        <v>12</v>
      </c>
      <c r="K31" s="94"/>
      <c r="L31" s="17"/>
    </row>
    <row r="32" spans="1:12" x14ac:dyDescent="0.25">
      <c r="A32" s="10"/>
      <c r="B32" s="10"/>
      <c r="C32" s="10"/>
      <c r="D32" s="10">
        <f>Eva!B25</f>
        <v>3</v>
      </c>
      <c r="E32" s="10" t="str">
        <f>Eva!C25</f>
        <v>A</v>
      </c>
      <c r="F32" s="10">
        <f>Eva!D25</f>
        <v>20</v>
      </c>
      <c r="G32" s="10" t="str">
        <f>Eva!E25</f>
        <v>Hz</v>
      </c>
      <c r="H32" s="18">
        <f>Eva!L25</f>
        <v>1.0027878735393392</v>
      </c>
      <c r="I32" s="64" t="str">
        <f>Eva!M25</f>
        <v>mV/A</v>
      </c>
      <c r="J32" s="18">
        <f>Eva!BA25</f>
        <v>2.7867951787200998E-3</v>
      </c>
      <c r="K32" s="64" t="str">
        <f>Eva!BB25</f>
        <v>mV/A</v>
      </c>
      <c r="L32" s="17"/>
    </row>
    <row r="33" spans="1:12" x14ac:dyDescent="0.25">
      <c r="A33" s="10"/>
      <c r="B33" s="10"/>
      <c r="C33" s="10"/>
      <c r="D33" s="10">
        <f>Eva!B26</f>
        <v>3</v>
      </c>
      <c r="E33" s="10" t="str">
        <f>Eva!C26</f>
        <v>A</v>
      </c>
      <c r="F33" s="10">
        <f>Eva!D26</f>
        <v>50</v>
      </c>
      <c r="G33" s="10" t="str">
        <f>Eva!E26</f>
        <v>Hz</v>
      </c>
      <c r="H33" s="18">
        <f>Eva!L26</f>
        <v>1.0018385584823333</v>
      </c>
      <c r="I33" s="64" t="str">
        <f>Eva!M26</f>
        <v>mV/A</v>
      </c>
      <c r="J33" s="18">
        <f>Eva!BA26</f>
        <v>2.78498897830786E-3</v>
      </c>
      <c r="K33" s="64" t="str">
        <f>Eva!BB26</f>
        <v>mV/A</v>
      </c>
      <c r="L33" s="17"/>
    </row>
    <row r="34" spans="1:12" x14ac:dyDescent="0.25">
      <c r="A34" s="10"/>
      <c r="B34" s="10"/>
      <c r="C34" s="10"/>
      <c r="D34" s="10">
        <f>Eva!B27</f>
        <v>3</v>
      </c>
      <c r="E34" s="10" t="str">
        <f>Eva!C27</f>
        <v>A</v>
      </c>
      <c r="F34" s="10">
        <f>Eva!D27</f>
        <v>1</v>
      </c>
      <c r="G34" s="10" t="str">
        <f>Eva!E27</f>
        <v>kHz</v>
      </c>
      <c r="H34" s="18">
        <f>Eva!L27</f>
        <v>1.0033660924585484</v>
      </c>
      <c r="I34" s="64" t="str">
        <f>Eva!M27</f>
        <v>mV/A</v>
      </c>
      <c r="J34" s="18">
        <f>Eva!BA27</f>
        <v>2.7983982501180401E-3</v>
      </c>
      <c r="K34" s="64" t="str">
        <f>Eva!BB27</f>
        <v>mV/A</v>
      </c>
      <c r="L34" s="17"/>
    </row>
    <row r="35" spans="1:12" x14ac:dyDescent="0.25">
      <c r="A35" s="10"/>
      <c r="B35" s="10"/>
      <c r="C35" s="10"/>
      <c r="D35" s="10">
        <f>Eva!B28</f>
        <v>15</v>
      </c>
      <c r="E35" s="10" t="str">
        <f>Eva!C28</f>
        <v>A</v>
      </c>
      <c r="F35" s="10">
        <f>Eva!D28</f>
        <v>20</v>
      </c>
      <c r="G35" s="10" t="str">
        <f>Eva!E28</f>
        <v>Hz</v>
      </c>
      <c r="H35" s="18">
        <f>Eva!L28</f>
        <v>1.0056063248297158</v>
      </c>
      <c r="I35" s="64" t="str">
        <f>Eva!M28</f>
        <v>mV/A</v>
      </c>
      <c r="J35" s="18">
        <f>Eva!BA28</f>
        <v>2.3248287930321401E-3</v>
      </c>
      <c r="K35" s="64" t="str">
        <f>Eva!BB28</f>
        <v>mV/A</v>
      </c>
      <c r="L35" s="17"/>
    </row>
    <row r="36" spans="1:12" x14ac:dyDescent="0.25">
      <c r="A36" s="10"/>
      <c r="B36" s="10"/>
      <c r="C36" s="10"/>
      <c r="D36" s="10">
        <f>Eva!B29</f>
        <v>15</v>
      </c>
      <c r="E36" s="10" t="str">
        <f>Eva!C29</f>
        <v>A</v>
      </c>
      <c r="F36" s="10">
        <f>Eva!D29</f>
        <v>50</v>
      </c>
      <c r="G36" s="10" t="str">
        <f>Eva!E29</f>
        <v>Hz</v>
      </c>
      <c r="H36" s="18">
        <f>Eva!L29</f>
        <v>1.00555594791748</v>
      </c>
      <c r="I36" s="64" t="str">
        <f>Eva!M29</f>
        <v>mV/A</v>
      </c>
      <c r="J36" s="18">
        <f>Eva!BA29</f>
        <v>1.9852692367732898E-3</v>
      </c>
      <c r="K36" s="64" t="str">
        <f>Eva!BB29</f>
        <v>mV/A</v>
      </c>
      <c r="L36" s="17"/>
    </row>
    <row r="37" spans="1:12" x14ac:dyDescent="0.25">
      <c r="A37" s="10"/>
      <c r="B37" s="10"/>
      <c r="C37" s="10"/>
      <c r="D37" s="10">
        <f>Eva!B30</f>
        <v>15</v>
      </c>
      <c r="E37" s="10" t="str">
        <f>Eva!C30</f>
        <v>A</v>
      </c>
      <c r="F37" s="10">
        <f>Eva!D30</f>
        <v>1</v>
      </c>
      <c r="G37" s="10" t="str">
        <f>Eva!E30</f>
        <v>kHz</v>
      </c>
      <c r="H37" s="18">
        <f>Eva!L30</f>
        <v>1.0062835902497322</v>
      </c>
      <c r="I37" s="64" t="str">
        <f>Eva!M30</f>
        <v>mV/A</v>
      </c>
      <c r="J37" s="18">
        <f>Eva!BA30</f>
        <v>1.98081766467572E-3</v>
      </c>
      <c r="K37" s="64" t="str">
        <f>Eva!BB30</f>
        <v>mV/A</v>
      </c>
      <c r="L37" s="17"/>
    </row>
    <row r="38" spans="1:12" x14ac:dyDescent="0.25">
      <c r="A38" s="10"/>
      <c r="B38" s="10"/>
      <c r="C38" s="10"/>
      <c r="D38" s="10">
        <f>Eva!B31</f>
        <v>20</v>
      </c>
      <c r="E38" s="10" t="str">
        <f>Eva!C31</f>
        <v>A</v>
      </c>
      <c r="F38" s="10">
        <f>Eva!D31</f>
        <v>20</v>
      </c>
      <c r="G38" s="10" t="str">
        <f>Eva!E31</f>
        <v>Hz</v>
      </c>
      <c r="H38" s="18">
        <f>Eva!L31</f>
        <v>1.0037995690465835</v>
      </c>
      <c r="I38" s="64" t="str">
        <f>Eva!M31</f>
        <v>mV/A</v>
      </c>
      <c r="J38" s="18">
        <f>Eva!BA31</f>
        <v>1.8484376990637421E-3</v>
      </c>
      <c r="K38" s="64" t="str">
        <f>Eva!BB31</f>
        <v>mV/A</v>
      </c>
      <c r="L38" s="17"/>
    </row>
    <row r="39" spans="1:12" x14ac:dyDescent="0.25">
      <c r="A39" s="10"/>
      <c r="B39" s="10"/>
      <c r="C39" s="10"/>
      <c r="D39" s="10">
        <f>Eva!B32</f>
        <v>20</v>
      </c>
      <c r="E39" s="10" t="str">
        <f>Eva!C32</f>
        <v>A</v>
      </c>
      <c r="F39" s="10">
        <f>Eva!D32</f>
        <v>50</v>
      </c>
      <c r="G39" s="10" t="str">
        <f>Eva!E32</f>
        <v>Hz</v>
      </c>
      <c r="H39" s="18">
        <f>Eva!L32</f>
        <v>1.0037310945085614</v>
      </c>
      <c r="I39" s="64" t="str">
        <f>Eva!M32</f>
        <v>mV/A</v>
      </c>
      <c r="J39" s="18">
        <f>Eva!BA32</f>
        <v>1.70351051304775E-3</v>
      </c>
      <c r="K39" s="64" t="str">
        <f>Eva!BB32</f>
        <v>mV/A</v>
      </c>
      <c r="L39" s="17"/>
    </row>
    <row r="40" spans="1:12" x14ac:dyDescent="0.25">
      <c r="A40" s="10"/>
      <c r="B40" s="10"/>
      <c r="C40" s="10"/>
      <c r="D40" s="10">
        <f>Eva!B33</f>
        <v>20</v>
      </c>
      <c r="E40" s="10" t="str">
        <f>Eva!C33</f>
        <v>A</v>
      </c>
      <c r="F40" s="10">
        <f>Eva!D33</f>
        <v>1</v>
      </c>
      <c r="G40" s="10" t="str">
        <f>Eva!E33</f>
        <v>kHz</v>
      </c>
      <c r="H40" s="18">
        <f>Eva!L33</f>
        <v>1.0044734626540461</v>
      </c>
      <c r="I40" s="64" t="str">
        <f>Eva!M33</f>
        <v>mV/A</v>
      </c>
      <c r="J40" s="18">
        <f>Eva!BA33</f>
        <v>1.6996504061930139E-3</v>
      </c>
      <c r="K40" s="64" t="str">
        <f>Eva!BB33</f>
        <v>mV/A</v>
      </c>
      <c r="L40" s="19"/>
    </row>
    <row r="41" spans="1:12" x14ac:dyDescent="0.25">
      <c r="A41" s="10"/>
      <c r="B41" s="10"/>
      <c r="C41" s="10"/>
      <c r="D41" s="10"/>
      <c r="E41" s="10"/>
      <c r="F41" s="10"/>
      <c r="G41" s="10"/>
      <c r="H41" s="19"/>
      <c r="I41" s="16"/>
      <c r="J41" s="20"/>
      <c r="K41" s="16"/>
      <c r="L41" s="19"/>
    </row>
    <row r="42" spans="1:12" x14ac:dyDescent="0.25">
      <c r="A42" s="10"/>
      <c r="B42" s="10"/>
      <c r="C42" s="10"/>
      <c r="D42" s="10"/>
      <c r="E42" s="10"/>
      <c r="F42" s="10"/>
      <c r="G42" s="10"/>
      <c r="H42" s="19"/>
      <c r="I42" s="16"/>
      <c r="J42" s="19"/>
      <c r="K42" s="16"/>
      <c r="L42" s="19"/>
    </row>
    <row r="43" spans="1:12" x14ac:dyDescent="0.25">
      <c r="B43" s="95" t="s">
        <v>16</v>
      </c>
      <c r="C43" s="95"/>
      <c r="D43" s="95"/>
      <c r="E43" s="22"/>
      <c r="F43" s="22"/>
      <c r="G43" s="22"/>
      <c r="H43" s="22"/>
      <c r="I43" s="23"/>
      <c r="J43" s="23"/>
      <c r="K43" s="23"/>
      <c r="L43" s="23"/>
    </row>
    <row r="44" spans="1:12" x14ac:dyDescent="0.25">
      <c r="A44" t="s">
        <v>17</v>
      </c>
      <c r="B44" s="24" t="s">
        <v>18</v>
      </c>
      <c r="C44" s="21"/>
      <c r="D44" s="21"/>
      <c r="E44" s="22"/>
      <c r="F44" s="22"/>
      <c r="G44" s="22"/>
      <c r="H44" s="22"/>
      <c r="I44" s="23"/>
      <c r="J44" s="23"/>
      <c r="K44" s="23"/>
      <c r="L44" s="23"/>
    </row>
    <row r="45" spans="1:12" x14ac:dyDescent="0.25">
      <c r="B45" s="24" t="s">
        <v>19</v>
      </c>
      <c r="C45" s="21"/>
      <c r="D45" s="21"/>
      <c r="E45" s="22"/>
      <c r="F45" s="22"/>
      <c r="G45" s="22"/>
      <c r="H45" s="22"/>
      <c r="I45" s="23"/>
      <c r="J45" s="23"/>
      <c r="K45" s="23"/>
      <c r="L45" s="23"/>
    </row>
    <row r="46" spans="1:12" x14ac:dyDescent="0.25">
      <c r="B46" s="25" t="s">
        <v>20</v>
      </c>
      <c r="C46" s="21"/>
      <c r="D46" s="21"/>
      <c r="E46" s="22"/>
      <c r="F46" s="22"/>
      <c r="G46" s="22"/>
      <c r="H46" s="22"/>
      <c r="I46" s="23"/>
      <c r="J46" s="23"/>
      <c r="K46" s="23"/>
      <c r="L46" s="23"/>
    </row>
    <row r="47" spans="1:12" x14ac:dyDescent="0.25">
      <c r="A47" t="s">
        <v>17</v>
      </c>
      <c r="B47" s="24" t="s">
        <v>21</v>
      </c>
      <c r="C47" s="26"/>
      <c r="D47" s="26"/>
      <c r="E47" s="26"/>
      <c r="F47" s="26"/>
      <c r="G47" s="26"/>
      <c r="H47" s="27"/>
      <c r="I47" s="23"/>
      <c r="J47" s="23"/>
      <c r="K47" s="23"/>
      <c r="L47" s="23"/>
    </row>
    <row r="48" spans="1:12" x14ac:dyDescent="0.25">
      <c r="B48" s="24" t="s">
        <v>31</v>
      </c>
      <c r="C48" s="26"/>
      <c r="D48" s="26"/>
      <c r="E48" s="26"/>
      <c r="F48" s="26"/>
      <c r="G48" s="26"/>
      <c r="H48" s="27"/>
      <c r="I48" s="23"/>
      <c r="J48" s="23"/>
      <c r="K48" s="23"/>
      <c r="L48" s="23"/>
    </row>
    <row r="49" spans="1:12" x14ac:dyDescent="0.25">
      <c r="B49" s="25" t="s">
        <v>22</v>
      </c>
      <c r="C49" s="26"/>
      <c r="D49" s="26"/>
      <c r="E49" s="26"/>
      <c r="F49" s="26"/>
      <c r="G49" s="26"/>
      <c r="H49" s="27"/>
      <c r="I49" s="23"/>
      <c r="J49" s="23"/>
      <c r="K49" s="23"/>
      <c r="L49" s="23"/>
    </row>
    <row r="50" spans="1:12" x14ac:dyDescent="0.25">
      <c r="B50" s="25" t="s">
        <v>23</v>
      </c>
      <c r="C50" s="26"/>
      <c r="D50" s="26"/>
      <c r="E50" s="26"/>
      <c r="F50" s="26"/>
      <c r="G50" s="26"/>
      <c r="H50" s="27"/>
      <c r="I50" s="23"/>
      <c r="J50" s="23"/>
      <c r="K50" s="23"/>
      <c r="L50" s="23"/>
    </row>
    <row r="51" spans="1:12" x14ac:dyDescent="0.25">
      <c r="A51" t="s">
        <v>17</v>
      </c>
      <c r="B51" s="24" t="s">
        <v>24</v>
      </c>
      <c r="C51" s="26"/>
      <c r="D51" s="26"/>
      <c r="E51" s="26"/>
      <c r="F51" s="26"/>
      <c r="G51" s="26"/>
      <c r="H51" s="27"/>
      <c r="I51" s="23"/>
      <c r="J51" s="23"/>
      <c r="K51" s="23"/>
      <c r="L51" s="23"/>
    </row>
    <row r="52" spans="1:12" x14ac:dyDescent="0.25">
      <c r="B52" s="24" t="s">
        <v>25</v>
      </c>
      <c r="C52" s="26"/>
      <c r="D52" s="26"/>
      <c r="E52" s="26"/>
      <c r="F52" s="26"/>
      <c r="G52" s="26"/>
      <c r="H52" s="27"/>
      <c r="I52" s="23"/>
      <c r="J52" s="23"/>
      <c r="K52" s="23"/>
      <c r="L52" s="23"/>
    </row>
    <row r="53" spans="1:12" x14ac:dyDescent="0.25">
      <c r="B53" s="24" t="s">
        <v>32</v>
      </c>
      <c r="C53" s="26"/>
      <c r="D53" s="26"/>
      <c r="E53" s="26"/>
      <c r="F53" s="26"/>
      <c r="G53" s="26"/>
      <c r="H53" s="27"/>
      <c r="I53" s="23"/>
      <c r="J53" s="23"/>
      <c r="K53" s="23"/>
      <c r="L53" s="23"/>
    </row>
    <row r="54" spans="1:12" x14ac:dyDescent="0.25">
      <c r="B54" s="25" t="s">
        <v>26</v>
      </c>
      <c r="C54" s="26"/>
      <c r="D54" s="26"/>
      <c r="E54" s="26"/>
      <c r="F54" s="26"/>
      <c r="G54" s="26"/>
      <c r="H54" s="27"/>
      <c r="I54" s="23"/>
      <c r="J54" s="23"/>
      <c r="K54" s="23"/>
      <c r="L54" s="23"/>
    </row>
    <row r="55" spans="1:12" x14ac:dyDescent="0.25">
      <c r="B55" s="25" t="s">
        <v>27</v>
      </c>
      <c r="C55" s="26"/>
      <c r="D55" s="26"/>
      <c r="E55" s="26"/>
      <c r="F55" s="26"/>
      <c r="G55" s="26"/>
      <c r="H55" s="27"/>
      <c r="I55" s="23"/>
      <c r="J55" s="23"/>
      <c r="K55" s="23"/>
      <c r="L55" s="23"/>
    </row>
    <row r="56" spans="1:12" x14ac:dyDescent="0.25">
      <c r="A56" s="28" t="s">
        <v>17</v>
      </c>
      <c r="B56" s="24" t="s">
        <v>28</v>
      </c>
      <c r="C56" s="29"/>
      <c r="D56" s="29"/>
      <c r="E56" s="29"/>
      <c r="F56" s="29"/>
      <c r="G56" s="29"/>
      <c r="H56" s="29"/>
      <c r="I56" s="30"/>
      <c r="J56" s="30"/>
      <c r="K56" s="30"/>
      <c r="L56" s="30"/>
    </row>
    <row r="57" spans="1:12" x14ac:dyDescent="0.25">
      <c r="A57" s="28"/>
      <c r="B57" s="24" t="s">
        <v>33</v>
      </c>
      <c r="C57" s="29"/>
      <c r="D57" s="29"/>
      <c r="E57" s="29"/>
      <c r="F57" s="29"/>
      <c r="G57" s="29"/>
      <c r="H57" s="29"/>
      <c r="I57" s="30"/>
      <c r="J57" s="30"/>
      <c r="K57" s="30"/>
      <c r="L57" s="30"/>
    </row>
    <row r="58" spans="1:12" x14ac:dyDescent="0.25">
      <c r="A58" s="28"/>
      <c r="B58" s="25" t="s">
        <v>29</v>
      </c>
      <c r="C58" s="29"/>
      <c r="D58" s="29"/>
      <c r="E58" s="29"/>
      <c r="F58" s="29"/>
      <c r="G58" s="29"/>
      <c r="H58" s="29"/>
      <c r="I58" s="30"/>
      <c r="J58" s="30"/>
      <c r="K58" s="30"/>
      <c r="L58" s="30"/>
    </row>
    <row r="59" spans="1:12" x14ac:dyDescent="0.25">
      <c r="A59" s="28"/>
      <c r="C59" s="29"/>
      <c r="D59" s="29"/>
      <c r="E59" s="29"/>
      <c r="F59" s="29"/>
      <c r="G59" s="29"/>
      <c r="H59" s="29"/>
      <c r="I59" s="30"/>
      <c r="J59" s="30"/>
      <c r="K59" s="30"/>
      <c r="L59" s="30"/>
    </row>
    <row r="60" spans="1:12" x14ac:dyDescent="0.25">
      <c r="B60" s="31"/>
      <c r="C60" s="27"/>
      <c r="D60" s="27"/>
      <c r="E60" s="27"/>
      <c r="F60" s="27"/>
      <c r="G60" s="27"/>
      <c r="H60" s="27"/>
      <c r="I60" s="23"/>
      <c r="J60" s="23"/>
      <c r="K60" s="23"/>
      <c r="L60" s="23"/>
    </row>
    <row r="61" spans="1:12" ht="15.75" x14ac:dyDescent="0.25">
      <c r="A61" s="38" t="s">
        <v>34</v>
      </c>
      <c r="B61" s="32"/>
      <c r="C61" s="33"/>
      <c r="D61" s="33"/>
      <c r="E61" s="23"/>
      <c r="F61" s="33"/>
      <c r="G61" s="39" t="s">
        <v>36</v>
      </c>
      <c r="I61" s="33"/>
      <c r="J61" s="23"/>
      <c r="K61" s="23"/>
      <c r="L61" s="23"/>
    </row>
    <row r="62" spans="1:12" ht="15.75" x14ac:dyDescent="0.25">
      <c r="A62" s="38" t="s">
        <v>35</v>
      </c>
      <c r="B62" s="34"/>
      <c r="C62" s="34"/>
      <c r="D62" s="34"/>
      <c r="E62" s="34"/>
      <c r="F62" s="34"/>
      <c r="G62" s="33" t="s">
        <v>30</v>
      </c>
      <c r="H62" s="34"/>
      <c r="J62" s="23"/>
      <c r="K62" s="23"/>
      <c r="L62" s="23"/>
    </row>
    <row r="63" spans="1:12" ht="15.75" x14ac:dyDescent="0.25">
      <c r="B63" s="35"/>
      <c r="C63" s="35"/>
      <c r="D63" s="35"/>
      <c r="E63" s="35"/>
      <c r="F63" s="35"/>
      <c r="G63" s="39" t="s">
        <v>39</v>
      </c>
      <c r="H63" s="35"/>
      <c r="I63" s="33"/>
      <c r="J63" s="23"/>
      <c r="K63" s="23"/>
      <c r="L63" s="23"/>
    </row>
    <row r="64" spans="1:12" ht="15.75" x14ac:dyDescent="0.25">
      <c r="B64" s="35"/>
      <c r="C64" s="35"/>
      <c r="D64" s="35"/>
      <c r="E64" s="35"/>
      <c r="F64" s="35"/>
      <c r="G64" s="39" t="s">
        <v>37</v>
      </c>
      <c r="H64" s="35"/>
      <c r="I64" s="33"/>
      <c r="J64" s="23"/>
      <c r="K64" s="23"/>
      <c r="L64" s="23"/>
    </row>
    <row r="65" spans="1:12" ht="15.75" x14ac:dyDescent="0.25">
      <c r="B65" s="35"/>
      <c r="C65" s="35"/>
      <c r="D65" s="35"/>
      <c r="E65" s="35"/>
      <c r="F65" s="35"/>
      <c r="G65" s="39" t="s">
        <v>38</v>
      </c>
      <c r="H65" s="35"/>
      <c r="I65" s="33"/>
      <c r="J65" s="23"/>
      <c r="K65" s="23"/>
      <c r="L65" s="23"/>
    </row>
    <row r="66" spans="1:12" ht="16.5" thickBot="1" x14ac:dyDescent="0.3">
      <c r="B66" s="35"/>
      <c r="C66" s="35"/>
      <c r="D66" s="35"/>
      <c r="E66" s="35"/>
      <c r="F66" s="35"/>
      <c r="G66" s="35"/>
      <c r="H66" s="35"/>
      <c r="I66" s="33"/>
      <c r="J66" s="23"/>
      <c r="K66" s="23"/>
      <c r="L66" s="23"/>
    </row>
    <row r="67" spans="1:12" ht="15.75" thickTop="1" x14ac:dyDescent="0.25">
      <c r="A67" s="91" t="s">
        <v>114</v>
      </c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</row>
    <row r="68" spans="1:12" x14ac:dyDescent="0.25">
      <c r="B68" s="10"/>
      <c r="C68" s="10"/>
      <c r="E68" s="10"/>
      <c r="F68" s="10"/>
      <c r="H68" s="36"/>
      <c r="I68" s="37"/>
      <c r="J68" s="36"/>
      <c r="K68" s="37"/>
      <c r="L68" s="36"/>
    </row>
    <row r="69" spans="1:12" x14ac:dyDescent="0.25">
      <c r="B69" s="10"/>
      <c r="C69" s="10"/>
      <c r="E69" s="10"/>
      <c r="F69" s="10"/>
      <c r="H69" s="36"/>
      <c r="I69" s="37"/>
      <c r="J69" s="36"/>
      <c r="K69" s="37"/>
      <c r="L69" s="36"/>
    </row>
    <row r="70" spans="1:12" x14ac:dyDescent="0.25">
      <c r="B70" s="10"/>
      <c r="C70" s="10"/>
      <c r="E70" s="10"/>
      <c r="F70" s="10"/>
      <c r="H70" s="36"/>
      <c r="I70" s="37"/>
      <c r="J70" s="36"/>
      <c r="K70" s="37"/>
      <c r="L70" s="36"/>
    </row>
    <row r="71" spans="1:12" x14ac:dyDescent="0.25">
      <c r="B71" s="10"/>
      <c r="C71" s="10"/>
      <c r="E71" s="10"/>
      <c r="F71" s="10"/>
      <c r="H71" s="17"/>
      <c r="I71" s="37"/>
      <c r="J71" s="17"/>
      <c r="K71" s="37"/>
      <c r="L71" s="17"/>
    </row>
  </sheetData>
  <mergeCells count="32">
    <mergeCell ref="A67:L67"/>
    <mergeCell ref="A9:L9"/>
    <mergeCell ref="H30:I30"/>
    <mergeCell ref="J30:K30"/>
    <mergeCell ref="D31:G31"/>
    <mergeCell ref="H31:I31"/>
    <mergeCell ref="J31:K31"/>
    <mergeCell ref="B43:D43"/>
    <mergeCell ref="D30:G30"/>
    <mergeCell ref="D18:G18"/>
    <mergeCell ref="H18:I18"/>
    <mergeCell ref="J18:K18"/>
    <mergeCell ref="A11:I11"/>
    <mergeCell ref="A12:H12"/>
    <mergeCell ref="I12:L12"/>
    <mergeCell ref="A13:H13"/>
    <mergeCell ref="I13:L13"/>
    <mergeCell ref="D17:G17"/>
    <mergeCell ref="H17:I17"/>
    <mergeCell ref="J17:K17"/>
    <mergeCell ref="A4:H4"/>
    <mergeCell ref="I4:L4"/>
    <mergeCell ref="A5:H5"/>
    <mergeCell ref="I5:L5"/>
    <mergeCell ref="A6:H6"/>
    <mergeCell ref="I6:L6"/>
    <mergeCell ref="A1:H1"/>
    <mergeCell ref="I1:L1"/>
    <mergeCell ref="A2:H2"/>
    <mergeCell ref="I2:L2"/>
    <mergeCell ref="A3:H3"/>
    <mergeCell ref="I3:L3"/>
  </mergeCells>
  <pageMargins left="0.98425196850393704" right="0.59055118110236227" top="1.9685039370078741" bottom="0.9842519685039370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</vt:lpstr>
      <vt:lpstr>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Hayati Amalia</dc:creator>
  <cp:lastModifiedBy>Aldrik Ciaputra</cp:lastModifiedBy>
  <cp:lastPrinted>2024-10-30T01:46:57Z</cp:lastPrinted>
  <dcterms:created xsi:type="dcterms:W3CDTF">2024-10-24T06:31:34Z</dcterms:created>
  <dcterms:modified xsi:type="dcterms:W3CDTF">2025-02-05T18:57:07Z</dcterms:modified>
</cp:coreProperties>
</file>